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20\"/>
    </mc:Choice>
  </mc:AlternateContent>
  <xr:revisionPtr revIDLastSave="0" documentId="10_ncr:100000_{0FC1DB4A-BDFA-4079-B429-30000FA28751}" xr6:coauthVersionLast="31" xr6:coauthVersionMax="31" xr10:uidLastSave="{00000000-0000-0000-0000-000000000000}"/>
  <bookViews>
    <workbookView xWindow="0" yWindow="0" windowWidth="20730" windowHeight="11760" xr2:uid="{00000000-000D-0000-FFFF-FFFF00000000}"/>
  </bookViews>
  <sheets>
    <sheet name="TA_1" sheetId="20" r:id="rId1"/>
  </sheets>
  <definedNames>
    <definedName name="_xlnm._FilterDatabase" localSheetId="0" hidden="1">TA_1!$A$3:$I$360</definedName>
  </definedNames>
  <calcPr calcId="179017"/>
</workbook>
</file>

<file path=xl/calcChain.xml><?xml version="1.0" encoding="utf-8"?>
<calcChain xmlns="http://schemas.openxmlformats.org/spreadsheetml/2006/main">
  <c r="G117" i="20" l="1"/>
  <c r="G118" i="20"/>
  <c r="G116" i="20"/>
  <c r="G112" i="20"/>
  <c r="G113" i="20"/>
  <c r="G114" i="20"/>
  <c r="G111" i="20"/>
  <c r="G107" i="20"/>
  <c r="G108" i="20"/>
  <c r="G106" i="20"/>
  <c r="G103" i="20"/>
  <c r="G104" i="20"/>
  <c r="G102" i="20"/>
  <c r="G95" i="20"/>
  <c r="G96" i="20"/>
  <c r="G97" i="20"/>
  <c r="G98" i="20"/>
  <c r="G99" i="20"/>
  <c r="G100" i="20"/>
  <c r="G94" i="20"/>
  <c r="G91" i="20"/>
  <c r="G92" i="20"/>
  <c r="G87" i="20"/>
  <c r="G88" i="20"/>
  <c r="G89" i="20"/>
  <c r="G90" i="20"/>
  <c r="G86" i="20"/>
  <c r="G83" i="20"/>
  <c r="G84" i="20"/>
  <c r="G82" i="20"/>
  <c r="G79" i="20"/>
  <c r="G80" i="20"/>
  <c r="G78" i="20"/>
  <c r="G75" i="20"/>
  <c r="G76" i="20"/>
  <c r="G74" i="20"/>
  <c r="G71" i="20"/>
  <c r="G72" i="20"/>
  <c r="G70" i="20"/>
  <c r="G64" i="20"/>
  <c r="G65" i="20"/>
  <c r="G66" i="20"/>
  <c r="G67" i="20"/>
  <c r="G63" i="20"/>
  <c r="G60" i="20"/>
  <c r="G61" i="20"/>
  <c r="G58" i="20"/>
  <c r="G59" i="20"/>
  <c r="G57" i="20"/>
  <c r="G55" i="20"/>
  <c r="G53" i="20"/>
  <c r="G54" i="20"/>
  <c r="G50" i="20"/>
  <c r="G51" i="20"/>
  <c r="G52" i="20"/>
  <c r="G49" i="20"/>
  <c r="G44" i="20"/>
  <c r="G45" i="20"/>
  <c r="G46" i="20"/>
  <c r="G47" i="20"/>
  <c r="G42" i="20"/>
  <c r="G43" i="20"/>
  <c r="G41" i="20"/>
  <c r="G37" i="20"/>
  <c r="G38" i="20"/>
  <c r="G39" i="20"/>
  <c r="G35" i="20"/>
  <c r="G36" i="20"/>
  <c r="G34" i="20"/>
  <c r="G33" i="20"/>
  <c r="G28" i="20"/>
  <c r="G29" i="20"/>
  <c r="G30" i="20"/>
  <c r="G31" i="20"/>
  <c r="G26" i="20"/>
  <c r="G27" i="20"/>
  <c r="G25" i="20"/>
  <c r="G21" i="20"/>
  <c r="G22" i="20"/>
  <c r="G23" i="20"/>
  <c r="G20" i="20"/>
  <c r="G18" i="20"/>
  <c r="G17" i="20"/>
  <c r="G16" i="20"/>
  <c r="G15" i="20"/>
  <c r="G12" i="20"/>
  <c r="G13" i="20"/>
  <c r="G11" i="20"/>
  <c r="G8" i="20"/>
  <c r="G9" i="20"/>
  <c r="G7" i="20"/>
  <c r="G354" i="20" l="1"/>
  <c r="G355" i="20"/>
  <c r="G356" i="20"/>
  <c r="G357" i="20"/>
  <c r="G358" i="20"/>
  <c r="G359" i="20"/>
  <c r="G360" i="20"/>
  <c r="G353" i="20"/>
  <c r="G352" i="20"/>
  <c r="G351" i="20"/>
  <c r="G350" i="20"/>
  <c r="G348" i="20"/>
  <c r="G347" i="20"/>
  <c r="G346" i="20"/>
  <c r="G345" i="20"/>
  <c r="G344" i="20" l="1"/>
  <c r="G349" i="20"/>
  <c r="G334" i="20"/>
  <c r="G335" i="20"/>
  <c r="G336" i="20"/>
  <c r="G337" i="20"/>
  <c r="G338" i="20"/>
  <c r="G339" i="20"/>
  <c r="G340" i="20"/>
  <c r="G341" i="20"/>
  <c r="G342" i="20"/>
  <c r="G343" i="20"/>
  <c r="G333" i="20"/>
  <c r="G331" i="20"/>
  <c r="G330" i="20"/>
  <c r="G329" i="20"/>
  <c r="G328" i="20"/>
  <c r="G327" i="20"/>
  <c r="G326" i="20"/>
  <c r="G325" i="20"/>
  <c r="G324" i="20"/>
  <c r="G323" i="20"/>
  <c r="G322" i="20"/>
  <c r="G321" i="20"/>
  <c r="G311" i="20"/>
  <c r="G312" i="20"/>
  <c r="G313" i="20"/>
  <c r="G314" i="20"/>
  <c r="G315" i="20"/>
  <c r="G316" i="20"/>
  <c r="G317" i="20"/>
  <c r="G318" i="20"/>
  <c r="G319" i="20"/>
  <c r="G310" i="20"/>
  <c r="G305" i="20"/>
  <c r="G306" i="20"/>
  <c r="G307" i="20"/>
  <c r="G308" i="20"/>
  <c r="G304" i="20"/>
  <c r="G303" i="20"/>
  <c r="G302" i="20"/>
  <c r="G301" i="20"/>
  <c r="G300" i="20"/>
  <c r="G299" i="20"/>
  <c r="G297" i="20"/>
  <c r="G296" i="20"/>
  <c r="G295" i="20"/>
  <c r="G294" i="20"/>
  <c r="G293" i="20"/>
  <c r="G292" i="20"/>
  <c r="G288" i="20"/>
  <c r="G289" i="20"/>
  <c r="G290" i="20"/>
  <c r="G287" i="20"/>
  <c r="G286" i="20"/>
  <c r="G285" i="20"/>
  <c r="G283" i="20"/>
  <c r="G282" i="20"/>
  <c r="G281" i="20"/>
  <c r="G279" i="20"/>
  <c r="G278" i="20"/>
  <c r="G277" i="20"/>
  <c r="G275" i="20"/>
  <c r="G274" i="20"/>
  <c r="G273" i="20"/>
  <c r="G269" i="20"/>
  <c r="G270" i="20"/>
  <c r="G271" i="20"/>
  <c r="G268" i="20"/>
  <c r="G265" i="20"/>
  <c r="G264" i="20"/>
  <c r="G263" i="20"/>
  <c r="G262" i="20"/>
  <c r="G261" i="20"/>
  <c r="G260" i="20"/>
  <c r="G254" i="20"/>
  <c r="G255" i="20"/>
  <c r="G256" i="20"/>
  <c r="G257" i="20"/>
  <c r="G258" i="20"/>
  <c r="G253" i="20"/>
  <c r="G250" i="20"/>
  <c r="G251" i="20"/>
  <c r="G249" i="20"/>
  <c r="G248" i="20"/>
  <c r="G247" i="20"/>
  <c r="G246" i="20"/>
  <c r="G245" i="20"/>
  <c r="G244" i="20"/>
  <c r="G243" i="20"/>
  <c r="G242" i="20"/>
  <c r="G241" i="20"/>
  <c r="G240" i="20"/>
  <c r="G238" i="20"/>
  <c r="G237" i="20"/>
  <c r="G236" i="20"/>
  <c r="G235" i="20"/>
  <c r="G234" i="20"/>
  <c r="G233" i="20"/>
  <c r="G232" i="20"/>
  <c r="G231" i="20"/>
  <c r="G230" i="20"/>
  <c r="G229" i="20"/>
  <c r="G221" i="20"/>
  <c r="G222" i="20"/>
  <c r="G223" i="20"/>
  <c r="G224" i="20"/>
  <c r="G225" i="20"/>
  <c r="G226" i="20"/>
  <c r="G227" i="20"/>
  <c r="G220" i="20"/>
  <c r="G219" i="20"/>
  <c r="G218" i="20"/>
  <c r="G215" i="20"/>
  <c r="G216" i="20"/>
  <c r="G214" i="20"/>
  <c r="G212" i="20"/>
  <c r="G211" i="20"/>
  <c r="G210" i="20"/>
  <c r="G209" i="20"/>
  <c r="G208" i="20"/>
  <c r="G207" i="20"/>
  <c r="G206" i="20"/>
  <c r="G205" i="20"/>
  <c r="G197" i="20"/>
  <c r="G198" i="20"/>
  <c r="G199" i="20"/>
  <c r="G200" i="20"/>
  <c r="G201" i="20"/>
  <c r="G202" i="20"/>
  <c r="G203" i="20"/>
  <c r="G196" i="20"/>
  <c r="G190" i="20"/>
  <c r="G191" i="20"/>
  <c r="G192" i="20"/>
  <c r="G193" i="20"/>
  <c r="G194" i="20"/>
  <c r="G189" i="20"/>
  <c r="G188" i="20"/>
  <c r="G187" i="20"/>
  <c r="G184" i="20"/>
  <c r="G185" i="20"/>
  <c r="G183" i="20"/>
  <c r="G179" i="20"/>
  <c r="G180" i="20"/>
  <c r="G181" i="20"/>
  <c r="G178" i="20"/>
  <c r="G173" i="20"/>
  <c r="G174" i="20"/>
  <c r="G175" i="20"/>
  <c r="G176" i="20"/>
  <c r="G172" i="20"/>
  <c r="G171" i="20"/>
  <c r="G170" i="20"/>
  <c r="G169" i="20"/>
  <c r="G167" i="20"/>
  <c r="G166" i="20"/>
  <c r="G165" i="20"/>
  <c r="G164" i="20"/>
  <c r="G161" i="20"/>
  <c r="G160" i="20"/>
  <c r="G159" i="20"/>
  <c r="G157" i="20"/>
  <c r="G156" i="20"/>
  <c r="G154" i="20"/>
  <c r="G153" i="20"/>
  <c r="G152" i="20"/>
  <c r="G151" i="20"/>
  <c r="G150" i="20"/>
  <c r="G149" i="20"/>
  <c r="G148" i="20"/>
  <c r="G147" i="20"/>
  <c r="G146" i="20"/>
  <c r="G145" i="20"/>
  <c r="G141" i="20"/>
  <c r="G142" i="20"/>
  <c r="G143" i="20"/>
  <c r="G140" i="20"/>
  <c r="G139" i="20"/>
  <c r="G138" i="20"/>
  <c r="G137" i="20"/>
  <c r="G136" i="20"/>
  <c r="G135" i="20"/>
  <c r="G134" i="20"/>
  <c r="G133" i="20"/>
  <c r="G132" i="20"/>
  <c r="G123" i="20"/>
  <c r="G124" i="20"/>
  <c r="G125" i="20"/>
  <c r="G126" i="20"/>
  <c r="G127" i="20"/>
  <c r="G128" i="20"/>
  <c r="G129" i="20"/>
  <c r="G130" i="20"/>
  <c r="G122" i="20"/>
  <c r="G332" i="20" l="1"/>
  <c r="G158" i="20"/>
  <c r="G276" i="20"/>
  <c r="G40" i="20"/>
  <c r="G213" i="20"/>
  <c r="G239" i="20"/>
  <c r="G252" i="20"/>
  <c r="G110" i="20"/>
  <c r="G186" i="20"/>
  <c r="G93" i="20"/>
  <c r="G155" i="20"/>
  <c r="G177" i="20"/>
  <c r="G182" i="20"/>
  <c r="G228" i="20"/>
  <c r="G32" i="20"/>
  <c r="G14" i="20"/>
  <c r="G19" i="20"/>
  <c r="G24" i="20"/>
  <c r="G131" i="20"/>
  <c r="G272" i="20"/>
  <c r="G10" i="20"/>
  <c r="G144" i="20"/>
  <c r="G163" i="20"/>
  <c r="G168" i="20"/>
  <c r="G195" i="20"/>
  <c r="G320" i="20"/>
  <c r="G101" i="20"/>
  <c r="G77" i="20"/>
  <c r="G56" i="20"/>
  <c r="G48" i="20"/>
  <c r="G6" i="20"/>
  <c r="G217" i="20"/>
  <c r="G267" i="20"/>
  <c r="G280" i="20"/>
  <c r="G284" i="20"/>
  <c r="G298" i="20"/>
  <c r="G105" i="20"/>
  <c r="G81" i="20"/>
  <c r="G259" i="20"/>
  <c r="G115" i="20"/>
  <c r="G85" i="20"/>
  <c r="G69" i="20"/>
  <c r="G204" i="20"/>
  <c r="G73" i="20"/>
  <c r="G62" i="20"/>
  <c r="G121" i="20"/>
  <c r="G291" i="20"/>
  <c r="G309" i="20"/>
  <c r="G266" i="20" l="1"/>
  <c r="G109" i="20"/>
  <c r="G5" i="20"/>
  <c r="G119" i="20"/>
  <c r="G68" i="20"/>
  <c r="G4" i="20" l="1"/>
  <c r="G362" i="20" s="1"/>
</calcChain>
</file>

<file path=xl/sharedStrings.xml><?xml version="1.0" encoding="utf-8"?>
<sst xmlns="http://schemas.openxmlformats.org/spreadsheetml/2006/main" count="1054" uniqueCount="759">
  <si>
    <t>KKS</t>
  </si>
  <si>
    <t>Описание</t>
  </si>
  <si>
    <t>К-во</t>
  </si>
  <si>
    <t>No</t>
  </si>
  <si>
    <t>Мерна
единица</t>
  </si>
  <si>
    <t>бр.</t>
  </si>
  <si>
    <t>ед. Цена</t>
  </si>
  <si>
    <t>обща цена</t>
  </si>
  <si>
    <t>Технически ръководител</t>
  </si>
  <si>
    <t>Монтьор</t>
  </si>
  <si>
    <t>Заварчик</t>
  </si>
  <si>
    <t>Оксиженист</t>
  </si>
  <si>
    <t>Провеждане на 72 часови след ремонтни изпитания на съоръженията</t>
  </si>
  <si>
    <t>Фирма Изпълнител:
                                          /Подпис и печат/</t>
  </si>
  <si>
    <t>∑ + Допълнителни Ч/Ч</t>
  </si>
  <si>
    <t xml:space="preserve">  Ремонтни дейности по ресиверни тръбопроводи</t>
  </si>
  <si>
    <t>ЦНН_Разболтване хоризонталните фланци на ресиверни тръбопроводи</t>
  </si>
  <si>
    <t>ЦНН_Ревизия и ремонт на ресиверни тръбопроводи.</t>
  </si>
  <si>
    <t>ЦНН_Подмяна всички  уплътнения на ресиверните тръбопроводи от страна ЦСН и ЦНН /коплект/</t>
  </si>
  <si>
    <t>ХПИ_DN400_Изграждане  и възстановяване на тръбопроводи и арматура DN 400</t>
  </si>
  <si>
    <t>ХПИ_DN400_Изрязване,демонтаж на 1 бр. заглушка DN 400  от  общ колектор- тръбопровод  DN 400</t>
  </si>
  <si>
    <t>ХПИ_DN400_Възстановяване/заваряване/ участък от  общ колектор- тръбопровод  ДУ 400 към газоохлаждащи помпи 1 и 2</t>
  </si>
  <si>
    <t>ХПИ_DN400_Изработване и монтаж на 2бр. заглушки от  общ колектор- тръбопровод  DN 400</t>
  </si>
  <si>
    <t>ХПИ_DN400_Изрязване,демонтаж на 2 бр. заглушки DN 400  от участъците от тръбопровода свързващ  смукателните тръбопроводи на Газоохлаждащи помпи 1 и 2.</t>
  </si>
  <si>
    <t>ХПИ_DN400_Възстановяване,монтаж на участък DN 400  от тръбопровода свързващ  смукателните тръбопроводи на Газоохлаждащи помпи 1 и 2.</t>
  </si>
  <si>
    <t>ХПИ_DN400_Изрязване,демонтаж на 2 бр. заглушки DN 400  от общия  тръбопровод DN 400 свързващ напорните циркулационни тръбопроводи на А и Б кондензатор.</t>
  </si>
  <si>
    <t>ХПИ_DN400_Монтаж на 2 бр.задвижки DN 400 PN 16. Изработване на гарнитури.</t>
  </si>
  <si>
    <t>ХПИ_DN400_Монтаж на вентил DN80. Изработване на гарнитура</t>
  </si>
  <si>
    <t>ХПИ_DN300_Изграждане и монтаж на тръбопроводи и арматура DN 300</t>
  </si>
  <si>
    <t>ХПИ_DN300_Изграждане на общ колектор тръбопровод  DN 300.</t>
  </si>
  <si>
    <t>ХПИ_DN300_Изработване опори на общ колектор тръбопровод  DN300</t>
  </si>
  <si>
    <t>ХПИ_DN300_Изграждане и монтаж на 2 бр. тръбопроводи DN 300 осъществяващи връзка от общ колектор тръбопровод DN 300 към сливните тръбопроводи на кондензатора А и Б</t>
  </si>
  <si>
    <t>ХПИ_DN300_Стиковане,монтаж  и заваряване на фланци  към  тръбопроводите DN 300</t>
  </si>
  <si>
    <t>ХПИ_DN300_Монтаж на 2бр.задвижки DN 300 PN 16.Изработване на гарнитури.</t>
  </si>
  <si>
    <t>ХПИ_DN300_Стиковане и заваряване на 2 бр. тръбопроводи DN 300 към общ колектор тръбопровод  DN 300</t>
  </si>
  <si>
    <t>ХПИ_DN300_Стиковане и заваряване на 2 бр. тръбопроводи DN 300 към сливните тръбопроводи на кондензатора А и Б</t>
  </si>
  <si>
    <t>ХПИ_DN300_Изрязване на участък Ф 300 от линия охлаждаща вода към генератора,стиковане и заваряване на общия колектор тръбопровод  ДУ 300 към линия охлаждаща вода към генератора</t>
  </si>
  <si>
    <t>ХПИ_DN300_Изработка и монтаж/заварявне/ на 1бр. заглушкa DN 300 на линия охлаждаща вода към генератора</t>
  </si>
  <si>
    <t>ХПИ_DN300_Монтаж на  1 бр.задвижка Ду250/вход/ от колектор напорен на газоохлаждащи помпи ,а изхода е  преди  задвижка на колектора-дренажен  към ,,Избистрени води“ .Ревизия и ремонт на задвижката .Подмяна набивка,регулиране на салника.</t>
  </si>
  <si>
    <t>ХПМР_Монтаж на допълнителен резервоар  и система за химическа промивка</t>
  </si>
  <si>
    <t xml:space="preserve">ХПМР_Монтаж на резервоара за хим.промивка - </t>
  </si>
  <si>
    <t>ХПМР_Монтаж на допълнителна помпа за химическа промивка.Ревизия и ремонт на помпата.</t>
  </si>
  <si>
    <t xml:space="preserve">ХПМР_Монтаж на тръбопровод DN 50 от общия колектор- тръбопровод  DN 400 към бак за химическа промивка.        </t>
  </si>
  <si>
    <t>ХПМР_Монтаж на вентили DN50</t>
  </si>
  <si>
    <t>ХПМР_Монтаж/подмяна/ на вентили DN10.</t>
  </si>
  <si>
    <t>ХПМР_Монтаж на заглушки DN 50 изолиране на  Топкоочистващи помпи 1,2 и Топкосъбирачи 1 и 2  -/по 3бр.заглушки  на кондензатор/</t>
  </si>
  <si>
    <t>ХПМР_Монтаж на заглушки DN100  към ТОД А и Б - 2бр.</t>
  </si>
  <si>
    <t>ХПМР_Монтаж на заглушки DN100  към маслоохладителя на МА- 2бр.</t>
  </si>
  <si>
    <t>ХПМР_Монтаж заглушка DN100 на линията към  ежектор на дестилата</t>
  </si>
  <si>
    <t xml:space="preserve">ХПИК_Ремонтни дейности по подготовка схема за изолиране на кондензаторите по циркулационна вода </t>
  </si>
  <si>
    <t>ХПИК_Изрязване в местата на монтаж на заглушките на сливните и напорни тръбопроводи DN  1600.Монтаж на опори и укрепване на тръбопроводите DN 1600</t>
  </si>
  <si>
    <t xml:space="preserve">ХПИК_Изработка,монтаж и заваряване на 4 бр. заглушки DN  1600 на сливните и напорни тръбопроводи. </t>
  </si>
  <si>
    <t xml:space="preserve">ХПИДТ _DN32_Изграждане  на дренажни тръбопроводи DN 32 от  кондензатор А и Б към допълнителния резервоар за химическа промивка.Монтаж дренажни вентили  DN 32 </t>
  </si>
  <si>
    <t>ХПИДТ_DN32__Изграждане  дренажни тръбопроводи- 2бр.-общо 40 м, DN 32 /от тавана  на кондензатор А  съответно предна част и задна част/ към допълнителния резервоар за химическа промивка</t>
  </si>
  <si>
    <t>ХПИДТ_DN32__Изграждане  дренажни тръбопроводи- 2бр.-общо 40 м, DN 32  /от тавана  на кондензатор Б  съответно предна част и задна част/ към допълнителния резервоар за химическа промивка.</t>
  </si>
  <si>
    <t>ХПИДТ _DN20_Монтаж на дренажни вентили DN 20 от  кондензатор А и Б към допълнителния резервоар за химическа промивка.Направа на  отвори  за дренажните линии от тавана на кондензатора А и Б</t>
  </si>
  <si>
    <t>Демонтажни и монтажни дейности по възстановяване схемата на работа на кондензатоар А и Б</t>
  </si>
  <si>
    <t>ХПДМ_DN400_Възстановяване на тръбопроводи и арматура DN 400</t>
  </si>
  <si>
    <t xml:space="preserve">ХПДМ_DN400_Изрязване на участък от  общ колектор- тръбопровод  DN 400 от страна газоохлаждащи помпи и изработване,монтаж и заваряване на  заглушка DN 400  </t>
  </si>
  <si>
    <t>ХПДМ_DN400_Изрязване участък от тръбопровода свързващ  смукателните тръбопроводи на Газоохлаждащи помпи 1 и 2. Изработване,монтаж и заваряване   на 2 бр. заглушки DN 400 към  участъците от тръбопроводите свързващ   смукателните тръбопроводи на Газоохлаждащи помпи 1 и 2.</t>
  </si>
  <si>
    <t>ХПДМ_DN400_Демонтаж на задвижките DN 400 от общия  тръбопровод DN 400 свързващ напорните циркулационни тръбопроводи на А и Б кондензатор.</t>
  </si>
  <si>
    <t>ХПДМ_DN400_Изработка и монтаж  на заглушки DN 400  /на местата на задвижките/ от общия  тръбопровод DN 400 свързващ напорните циркулационни тръбопроводи на А и Б кондензатор.</t>
  </si>
  <si>
    <t>ХПДМ_DN300_Демонтажни и монтажни  работи на тръбопроводи и арматура DN 300</t>
  </si>
  <si>
    <t>ХПДМ_DN300_Демонтаж на задвижки DN 300 от общия колектор DN 300 –кота 0</t>
  </si>
  <si>
    <t>ХПДМ_DN300_Изрязване на тръбопроводите DN 300 разположени на кота 0 свързани към сливните тръбопроводи ДN1600. Изработка,монтаж и заваряване на заглушки DN300 в местата на свързване.</t>
  </si>
  <si>
    <t xml:space="preserve">ХПДМ_DN300_Изрязване на общия колектор тръбопровод  DN 300 от линия охлаждаща вода към генератора участък Ф 300 от линия охлаждаща вода към генератора,стиковане и заваряване  </t>
  </si>
  <si>
    <t>ХПДМ_DN300_Демонтаж заглушка DN 300 от линия охлаждаща вода към генератора.Подготовка на заваряване</t>
  </si>
  <si>
    <t>ХПДМ_DN300_Подготовка на  краищата за заваряване на тръбопровода DN 300 от линия охлаждаща вода към генератора.Пасване и стиковане на участък тръба ф300 за възстановяване на тръбопровода.Заваряване на участък тръба ф 300.</t>
  </si>
  <si>
    <t>ХПДМ_DN300_Демонтаж на  1 бр.задвижка Ду250/вход/ от колектор напорен на газоохлаждащи помпи ,а изхода е  преди  задвижка на колектора-дренажен  към ,,Избистрени води“ .Ревизия и ремонт на задвижката .Подмяна набивка,регулиране на салника.</t>
  </si>
  <si>
    <t xml:space="preserve">ХПДМ_С_Н_Т_Демонтажни и монтажни работи по сливни и напорни циркулационни  тръбопроводи </t>
  </si>
  <si>
    <t>ХПДМ_С_Н_Т_Демонтаж на заглушки DN1600  на сливни и напорни циркулационни  тръбопроводи</t>
  </si>
  <si>
    <t>ХПДМ_С_Н_Т_Заваряване/възстановяване/ на сливни и напорни циркулационни  тръбопроводи DN1600</t>
  </si>
  <si>
    <t>ХПДМ_С_Н_Т_Подготовка зачистване до метален блясък  от вътрешната и външната  страна на участък  от тръбопровода DN1600 около заваръчния шев за контрол.</t>
  </si>
  <si>
    <t xml:space="preserve">ХПДМ_С_Н_Т_Нанасяне на антикорозионно покритие в зоната около заваръчния шев на тръбопровода DN1600 </t>
  </si>
  <si>
    <t>ХПДМ_Б_Л_DN50_Демонтажни и монтажни работи по  бака и линиите DN50  за химическа промивка</t>
  </si>
  <si>
    <t xml:space="preserve">ХПДМ_Б_Л_DN50_Демонтаж на тръбопровод  DN 50 от общия колектор- тръбопровод  DN 400 към резервоар  за химическа промивка.        </t>
  </si>
  <si>
    <t>ХПДМ_Б_Л_DN50_Демонтаж на вентили DN 50</t>
  </si>
  <si>
    <t xml:space="preserve">ХПДМ_Б_Л_DN50_Демонтаж на резервоара за хим.промивка </t>
  </si>
  <si>
    <t xml:space="preserve">ХПДДДрТ_DN32_Демонтажни дейности  по дренажни тръбопроводи DN 32 от  кондензатор А и Б към допълнителния резервоар за химическа промивка.Демонтаж дренажни вентили  DN 32 </t>
  </si>
  <si>
    <t>ХПДДДрТ_DN32_Демонтаж на  дренажни тръбопроводи- 2бр.-общо 40 м, DN 32 /от тавана  на кондензатор А  съответно предна част и задна част / към допълнителния резервоар за химическа промивка</t>
  </si>
  <si>
    <t>ХПДДДрТ_DN32__Демонтаж на  дренажни тръбопроводи- 2бр.-общо 40 м, DN 32  /от тавана  на кондензатор Б  съответно от предна част и задна част / към допълнителния резервоар за химическа промивка</t>
  </si>
  <si>
    <t>ХПДДДрТ _DN20_Демонтаж на дренажни вентили DN 20 от  кондензатор А и Б към допълнителния резервоар за химическа промивка.Възстановяване отворите от линиите на тавана на кондензатора.</t>
  </si>
  <si>
    <t>ХПДДДрТ_Демонтаж на заглушки DN 50 изолиране на  Топкоочистващи помпи 1,2 и Топкосъбирачи 1 и 2  -/по 3бр.заглушки  на кондензатор/</t>
  </si>
  <si>
    <t>ХПДДДрТ_Демонтаж на заглушки DN100  към ТОД А и Б - 2бр.</t>
  </si>
  <si>
    <t>ХПДДДрТ_Демонтаж на заглушки DN100  към маслоохладителя на МА- 2бр.</t>
  </si>
  <si>
    <t>ХПДДДрТ_Демонтаж заглушка DN100 на линията към  ежектор на дестилата</t>
  </si>
  <si>
    <t>40MAV21AC001KC01_Монтиране на Маслоохладителя</t>
  </si>
  <si>
    <t>20.10.04</t>
  </si>
  <si>
    <t>20.10.01.</t>
  </si>
  <si>
    <t>20.10.01.01</t>
  </si>
  <si>
    <t>20.10.01.02</t>
  </si>
  <si>
    <t>20.10.01.03</t>
  </si>
  <si>
    <t>20МАА02AA401MS01</t>
  </si>
  <si>
    <t>20МАА02AA401MS01_Сервомотори на стопорен клапани АСК ляво</t>
  </si>
  <si>
    <t>20МАА01AA401MS01</t>
  </si>
  <si>
    <t>20.10.02</t>
  </si>
  <si>
    <t>40.10.02.01</t>
  </si>
  <si>
    <t>40.10.02.02</t>
  </si>
  <si>
    <t>40.10.02.03</t>
  </si>
  <si>
    <t>20МАА02AA401MS01_ Разглобяване на сервомотора.</t>
  </si>
  <si>
    <t>20МАА02AA401MS01_Ревизия и ремонт на сервомотора.</t>
  </si>
  <si>
    <t>20МАА02AA401MS01_Сглобяване сервомотора.</t>
  </si>
  <si>
    <t>20МАА01AA401MS01_Сервомотор на стопорен клапани АСК дясно</t>
  </si>
  <si>
    <t xml:space="preserve"> 20МАА01AA401MS01_Разглобяване на сервомотора.</t>
  </si>
  <si>
    <t>20МАА01AA401MS01_Ревизия и ремонт на сервомотора.</t>
  </si>
  <si>
    <t>20МАА01AA401MS01_Сглобяване  на сервомотора.</t>
  </si>
  <si>
    <t>20MAA01AA401KA01_АСК ВН Клапан ляво -DN 250 / PN 150 - CHEKHOV</t>
  </si>
  <si>
    <t>20MAA01AA401KA01</t>
  </si>
  <si>
    <t>20MAA01AA401KA01_Демонтaж сервомотора на АСК.Демонтаж холендрови връзки на парни тръбопроводи към АСК.Демонтаж на щуцери.Демонтаж на клапана.</t>
  </si>
  <si>
    <t>20MAA01AA401KA01_Ревизия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АСК.Подготовка за контрол на метала на клапана.</t>
  </si>
  <si>
    <t>20.10.03</t>
  </si>
  <si>
    <t>20.10.03.01</t>
  </si>
  <si>
    <t>20.10.03.02</t>
  </si>
  <si>
    <t>20.10.03.03</t>
  </si>
  <si>
    <t>20.10.03.04</t>
  </si>
  <si>
    <t>20MAA01AA401KA01_Монтаж на пусково сито</t>
  </si>
  <si>
    <t>20MAA01AA401KA01_Сглобяване и монтаж на клапана.Монтаж на щуцери,холендрови връзки на парни тръбопроводи.Монтаж на сервомотора.</t>
  </si>
  <si>
    <t>20.10.04.01</t>
  </si>
  <si>
    <t>20MAA02AA401KA01</t>
  </si>
  <si>
    <t>20MAA02AA401KA01_АСК ВН Клапан дясно-DN 250 / PN 150 - CHEKHOV</t>
  </si>
  <si>
    <t>20MAA02AA401KA01_Демонтaж сервомотора на АСК.Демонтаж холендрови връзки на парни тръбопроводи към АСК.Демонтаж на щуцери.Демонтаж на клапана.</t>
  </si>
  <si>
    <t>20MAA02AA401KA01_Ревизия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АСК.Подготовка за контрол на метала на клапана</t>
  </si>
  <si>
    <t>20MAA02AA401KA01_Монтаж на пусково сито</t>
  </si>
  <si>
    <t>20MAA02AA401KA01_Сглобяване и монтаж на клапана.Монтаж на щуцери,холендрови връзки на парни тръбопроводи.Монтаж на сервомотора.</t>
  </si>
  <si>
    <t>20.10.04.02</t>
  </si>
  <si>
    <t>20.10.04.03</t>
  </si>
  <si>
    <t>20.10.04.04</t>
  </si>
  <si>
    <t>20.10.05</t>
  </si>
  <si>
    <t>20MAA11AA001KA01</t>
  </si>
  <si>
    <t>20MAA11AA001KA01_Регулиращи клапани ВН остра пара 1</t>
  </si>
  <si>
    <t>20MAA11AA001KA01_Ревизия  задвижващо рамо  на регулиращ клапан ВН .Проверка лагери,  оси,втулки ,капачки и закрепване.Подмяна износени части</t>
  </si>
  <si>
    <t>20MAA11AA001KA01_Демонтаж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</si>
  <si>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20MAA11AA001KA01_Демонтаж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клапана.Подготовка за контрол на метала на парната кутия.</t>
  </si>
  <si>
    <t>20MAA11AA001KA01_Разглобяване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</si>
  <si>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20MAA11AA001KA01_Сглобяване на клапана и щока с капака на парната кутия..Монтаж  сферата на горната сферична опора за щока.</t>
  </si>
  <si>
    <t>20MAA11AA001KA01_Монтаж на горната част -капака на парнта кутия за долната част.Монтаж на холендрови връзки на парните тръбопроводи.</t>
  </si>
  <si>
    <t>20MAA11AA001KA01_Ремонт  на РКВН.Подмяна дефектирали части/при необходимост/.</t>
  </si>
  <si>
    <t>20MAA11AA001KA03</t>
  </si>
  <si>
    <t>20MAA11AA001KA03_Регулиращи клапани ВН остра пара 3</t>
  </si>
  <si>
    <t>20MAA11AA001KA03_Ревизия  задвижващо рамо  на регулиращ клапан ВН .Проверка лагери,  оси,втулки ,капачки и закрепване.Подмяна износени части</t>
  </si>
  <si>
    <t>20MAA11AA001KA03_Демонтаж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</si>
  <si>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20MAA11AA001KA03_Демонтаж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повърхнините.Подготовка за контрол на метала на парната кутия.</t>
  </si>
  <si>
    <t>20MAA11AA001KA03_Разглобяване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</si>
  <si>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20MAA11AA001KA03_Сглобяване на клапана и щока с капака на парната кутия..Монтаж  сферата на горната сферична опора за щока.</t>
  </si>
  <si>
    <t>20MAA11AA001KA03_Монтаж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</si>
  <si>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20MAA11AA001KA03_Ремонт  на РКВН.Подмяна дефектирали части/при необходимост/.</t>
  </si>
  <si>
    <t>20.10.05.01</t>
  </si>
  <si>
    <t>20.10.05.02</t>
  </si>
  <si>
    <t>20.10.05.03</t>
  </si>
  <si>
    <t>20.10.05.04</t>
  </si>
  <si>
    <t>20.10.05.05</t>
  </si>
  <si>
    <t>20.10.05.06</t>
  </si>
  <si>
    <t>20.10.05.07</t>
  </si>
  <si>
    <t>20.10.09.01</t>
  </si>
  <si>
    <t>20.10.06</t>
  </si>
  <si>
    <t>20.10.06.01</t>
  </si>
  <si>
    <t>20.10.06.02</t>
  </si>
  <si>
    <t>20.10.06.03</t>
  </si>
  <si>
    <t>20.10.06.04</t>
  </si>
  <si>
    <t>20.10.06.05</t>
  </si>
  <si>
    <t>20.10.06.06</t>
  </si>
  <si>
    <t>20.10.06.07</t>
  </si>
  <si>
    <t>20.10.07</t>
  </si>
  <si>
    <t>20MAA21AA001KA02</t>
  </si>
  <si>
    <t>20MAA21AA001KA02_Регулиращи клапани ВН остра пара 2</t>
  </si>
  <si>
    <t>20MAA21AA001KA02_Ревизия  задвижващо рамо  на регулиращ клапан ВН. Проверка лагери,  оси,втулки ,капачки и закрепване.Подмяна износени части .</t>
  </si>
  <si>
    <t>20MAA21AA001KA02_Демонтаж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</si>
  <si>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20MAA21AA001KA02_Демонтаж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 -подготовка за контрол на метала на парната кутия.</t>
  </si>
  <si>
    <t>20MAA21AA001KA02_Разглобяване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</si>
  <si>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20MAA21AA001KA02_Сглобяване на клапана и щока с капака на парната кутия..Монтаж  сферата на горната сферична опора за щока.</t>
  </si>
  <si>
    <t>20MAA21AA001KA02_Монтаж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</si>
  <si>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20MAA21AA001KA02_Ремонт  на РКВН.Подмяна дефектирали части/при необходимост/.</t>
  </si>
  <si>
    <t>20.10.10.01</t>
  </si>
  <si>
    <t>20.10.10.02</t>
  </si>
  <si>
    <t>20.10.10.03</t>
  </si>
  <si>
    <t>20.10.10.04</t>
  </si>
  <si>
    <t>20.10.10.05</t>
  </si>
  <si>
    <t>20.10.07.01</t>
  </si>
  <si>
    <t>20.10.07.02</t>
  </si>
  <si>
    <t>20.10.07.03</t>
  </si>
  <si>
    <t>20.10.07.04</t>
  </si>
  <si>
    <t>20.10.07.05</t>
  </si>
  <si>
    <t>20.10.07.06</t>
  </si>
  <si>
    <t>20.10.07.07</t>
  </si>
  <si>
    <t>20.10.11</t>
  </si>
  <si>
    <t>20.10.08</t>
  </si>
  <si>
    <t>20MAA21AA001KA04</t>
  </si>
  <si>
    <t>20MAA21AA001KA04_Регулиращи клапани ВН остра пара 4</t>
  </si>
  <si>
    <t>20.10.08.01</t>
  </si>
  <si>
    <t>20.10.08.02</t>
  </si>
  <si>
    <t>20.10.08.03</t>
  </si>
  <si>
    <t>20.10.08.04</t>
  </si>
  <si>
    <t>20.10.08.05</t>
  </si>
  <si>
    <t>20.10.08.06</t>
  </si>
  <si>
    <t>20.10.08.07</t>
  </si>
  <si>
    <t xml:space="preserve">20MAA21AA001KA04_Ревизия  задвижващо рамо  на регулиращ клапан ВН. Проверка лагери,  оси,втулки ,капачки и закрепване.Подмяна износени части </t>
  </si>
  <si>
    <t>20MAA21AA001KA04_Демонтаж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</si>
  <si>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20MAA21AA001KA04_Демонтаж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 на клапана -подготовка за  контрол на  метала на парната кутия.</t>
  </si>
  <si>
    <t>20MAA21AA001KA04_Разглобяване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</si>
  <si>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20MAA21AA001KA04_Сглобяване на клапана и щока с капака на парната кутия..Монтаж  сферата на горната сферична опора за щока.</t>
  </si>
  <si>
    <t>20MAA21AA001KA04_Монтаж на горната част -капака на парнта кутия за долната част.Монтаж на холендрови връзки на парните тръбопроводи.</t>
  </si>
  <si>
    <t>20MAA21AA001KA04_Ремонт  на РКВН.Подмяна дефектирали части/при необходимост/.</t>
  </si>
  <si>
    <t>20MAA11AA001-Y01_Сервомотор на регулиращи клапани ВН-1, 3</t>
  </si>
  <si>
    <t>20.10.09</t>
  </si>
  <si>
    <t>20MAA11AA001-Y01</t>
  </si>
  <si>
    <t>20MAA11AA001-Y01_Демонтаж на холендрови връзки на тръбопроводите по масло.на сервомотора.Демонтаж на подвижното рамо от сервомотора към РКВН.</t>
  </si>
  <si>
    <t>20MAA11AA001-Y01_Демонтаж на сервомотора от капака на регулиращия клапан.Рзглобяване на сферичната опораи сфератаот сервомотора.</t>
  </si>
  <si>
    <t>20MAA11AA001-Y01_Разглобяване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</si>
  <si>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20MAA11AA001-Y01_Ремонт сервомотор РКВН</t>
  </si>
  <si>
    <t>20MAA11AA001-Y01_Сглобяване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</si>
  <si>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20MAA21AA001-Y01</t>
  </si>
  <si>
    <t>20MAA21AA001-Y01_Сервомотор на регулиращи клапани ВН-2, 4</t>
  </si>
  <si>
    <t>20.10.09.02</t>
  </si>
  <si>
    <t>20.10.09.03</t>
  </si>
  <si>
    <t>20.10.09.04</t>
  </si>
  <si>
    <t>20.10.09.05</t>
  </si>
  <si>
    <t>20.10.10</t>
  </si>
  <si>
    <t>20MAA21AA001-Y01_Демонтаж на холендрови връзки на тръбопроводите по масло.на сервомотора.Демонтаж на подвижното рамо от сервомотора към РКВН.</t>
  </si>
  <si>
    <t>20MAA21AA001-Y01_Демонтаж на сервомотора от капака на регулиращия клапан.Рзглобяване на сферичната опораи сфератаот сервомотора.</t>
  </si>
  <si>
    <t>20MAA21AA001-Y01_Разглобяване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</si>
  <si>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20MAA21AA001-Y01_Ремонт сервомотор РКВН</t>
  </si>
  <si>
    <t>20MAA21AA001-Y01_Сглобяване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</si>
  <si>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20.10.15</t>
  </si>
  <si>
    <t>20.10.11.01</t>
  </si>
  <si>
    <t>20.10.11.02</t>
  </si>
  <si>
    <t>20.10.11.03</t>
  </si>
  <si>
    <t>20MAB23AA001KA01</t>
  </si>
  <si>
    <t>20MAB23AA001KA01_Регулиращ клапан СН - 1</t>
  </si>
  <si>
    <t>20MAB23AA001KA01_Демонтиране и разглобяване на клапана</t>
  </si>
  <si>
    <t xml:space="preserve">20MAB23AA001KA01_Ревизия и ремонт, проверка прилягането на уплътнителните повърхнини.Почистване повърхнините на клапана ,щока и втулката.Ремонт колонката на клапана,лагери и оси. </t>
  </si>
  <si>
    <t>20MAB23AA001KA01_Сглобяване и монтиране</t>
  </si>
  <si>
    <t>20MAB23AA001KA02</t>
  </si>
  <si>
    <t>20MAB23AA001KA03</t>
  </si>
  <si>
    <t>20MAB23AA001KA02_Регулиращ клапан СН - 2</t>
  </si>
  <si>
    <t>20MAB23AA001KA02_Демонтиране и разглобяване на клапана</t>
  </si>
  <si>
    <t xml:space="preserve">20MAB23AA001KA02_Ревизия и ремонт, проверка прилягането на уплътнителните повърхнини.Почистване повурхниините на клапана ,щока и втулката.Ремонт колонката на клапана,лагери и оси. </t>
  </si>
  <si>
    <t>20MAB23AA001KA02_Сглобяване и монтиране</t>
  </si>
  <si>
    <t>20.10.12</t>
  </si>
  <si>
    <t>20.10.12.01</t>
  </si>
  <si>
    <t>20.10.12.02</t>
  </si>
  <si>
    <t>20.10.12.03</t>
  </si>
  <si>
    <t>20MAB23AA001KA03_Регулиращ клапан СН - 3</t>
  </si>
  <si>
    <t>20.10.13</t>
  </si>
  <si>
    <t>20.10.13.01</t>
  </si>
  <si>
    <t>20.10.13.02</t>
  </si>
  <si>
    <t>20.10.13.03</t>
  </si>
  <si>
    <t>20MAB23AA001KA03_Демонтиране и разглобяване на клапана</t>
  </si>
  <si>
    <t xml:space="preserve">20MAB23AA001KA03_Ревизия и ремонт, проверка прилягането на уплътнителните повърхнини.Почистване повърхнините на щока и втулката.Зачистване корпуса на клапана-подготовка за контрол на метала.Ремонт колонката на клапана,лагери и оси. </t>
  </si>
  <si>
    <t>20MAB23AA001KA03_Сглобяване и монтиране</t>
  </si>
  <si>
    <t>20MAB23AA001KA04</t>
  </si>
  <si>
    <t>20MAB24AA401KA01</t>
  </si>
  <si>
    <t>20MAB23AA001KA04_Регулиращ клапан СН - 4</t>
  </si>
  <si>
    <t>20MAB23AA001KA04_Демонтиране и разглобяване на клапана.</t>
  </si>
  <si>
    <t xml:space="preserve">20MAB23AA001KA04_Ревизия и ремонт, проверка прилягането на уплътнителните повърхнини.Почистване повурхниините на щока и втулката.Зачистване корпуса на клапана-подготовка за контрол на метала.Ремонт колонката на клапана,лагери и оси. </t>
  </si>
  <si>
    <t>20MAB23AA001KA04_Сглобяване и монтиране.</t>
  </si>
  <si>
    <t>20.10.14.01</t>
  </si>
  <si>
    <t>20.10.14</t>
  </si>
  <si>
    <t>20.10.14.02</t>
  </si>
  <si>
    <t>20.10.14.03</t>
  </si>
  <si>
    <t>20.10.15.01</t>
  </si>
  <si>
    <t>20.10.15.02</t>
  </si>
  <si>
    <t>20.10.15.03</t>
  </si>
  <si>
    <t>20.10.15.04</t>
  </si>
  <si>
    <t>20.10.15.05</t>
  </si>
  <si>
    <t>20.10.15.06</t>
  </si>
  <si>
    <t>20.10.15.07</t>
  </si>
  <si>
    <t>20MAB24AA401KA01_Демонтаж на сервомотора</t>
  </si>
  <si>
    <t>20MAB24AA401KA01_Демонтаж на капака на ОК (СН)</t>
  </si>
  <si>
    <t>20MAB24AA401KA01_Демонтаж на клапана и работното предпазното сито</t>
  </si>
  <si>
    <t>20MAB24AA401KA01_Почистване и пасване лицата на клапана. Почистване на решетка. Почистване щока на клапана.Почистване отвора на капака.Почистване и подготовка за контрол на метала на клапана.</t>
  </si>
  <si>
    <t>20MAB24AA401KA01_Монтаж на капака.</t>
  </si>
  <si>
    <t>20MAB24AA401KA01_Монтаж на сервомотора на ОК (СН).</t>
  </si>
  <si>
    <t>20MAB24AA401KA01_Монтаж на клапана и пусково сито.</t>
  </si>
  <si>
    <t>20.10.16</t>
  </si>
  <si>
    <t>20MAB22AA401KA01</t>
  </si>
  <si>
    <t>20MAB22AA401KA01_ОК (СН)  Клапан ляво</t>
  </si>
  <si>
    <t>20MAB22AA401KA01_Демонтаж на сервомотора</t>
  </si>
  <si>
    <t>20MAB22AA401KA01_Демонтаж на капака на ОК (СН)</t>
  </si>
  <si>
    <t>20MAB22AA401KA01_Демонтаж на клапана и предпазното работно сито</t>
  </si>
  <si>
    <t>20MAB22AA401KA01_Почистване и пасване лицата на клапана. Почистване на решетка. Почистване щока на клапана.Почистване отвора на капака.Почистване и подготовка за контрол на метала на клапана.</t>
  </si>
  <si>
    <t>20MAB22AA401KA01_Монтаж на клапана и пусково сито.</t>
  </si>
  <si>
    <t>20MAB22AA401KA01_Монтаж на капака.</t>
  </si>
  <si>
    <t>20MAB22AA401KA01_Монтаж на сервомотора на ОК (СН).</t>
  </si>
  <si>
    <t>20.20.16.01</t>
  </si>
  <si>
    <t>20.20.16.02</t>
  </si>
  <si>
    <t>20.20.16.03</t>
  </si>
  <si>
    <t>20.20.16.04</t>
  </si>
  <si>
    <t>20.20.16.05</t>
  </si>
  <si>
    <t>20.20.16.06</t>
  </si>
  <si>
    <t>20.20.16.07</t>
  </si>
  <si>
    <t>20.10.17</t>
  </si>
  <si>
    <t>20MAB24AA401MS01_Почистване ,ревизия и ремонт на сервомотора.</t>
  </si>
  <si>
    <t xml:space="preserve"> 20MAB24AA401MS01_Разглобяване на сервомотора.</t>
  </si>
  <si>
    <t>20MAB24AA401MS01_Сглобяване на сервомотора.</t>
  </si>
  <si>
    <t>20.10.17.01</t>
  </si>
  <si>
    <t>20.10.17.02</t>
  </si>
  <si>
    <t>20.10.17.03</t>
  </si>
  <si>
    <t>20MAB24AA401MS01_Сервомотор  на клапан  ОК (СН)   дясно</t>
  </si>
  <si>
    <t>20MAB24AA401MS01</t>
  </si>
  <si>
    <t>20.10.18</t>
  </si>
  <si>
    <t>20MAB22AA401MS01</t>
  </si>
  <si>
    <r>
      <t xml:space="preserve">20MAB22AA401MS01_Сервомотор на  клапан  ОК (СН)   </t>
    </r>
    <r>
      <rPr>
        <b/>
        <sz val="12"/>
        <color theme="1"/>
        <rFont val="Calibri"/>
        <family val="2"/>
        <charset val="204"/>
        <scheme val="minor"/>
      </rPr>
      <t xml:space="preserve"> ляво</t>
    </r>
  </si>
  <si>
    <t xml:space="preserve"> 20MAB22AA401MS01_Разглобяване на сервомотора.</t>
  </si>
  <si>
    <t>20MAB22AA401MS01_Почистване ,ревизия и ремонт на сервомотора.</t>
  </si>
  <si>
    <t>20MAB22AA401MS01_Сглобяване на сервомотора.</t>
  </si>
  <si>
    <t>20.10.18.01</t>
  </si>
  <si>
    <t>20.10.18.02</t>
  </si>
  <si>
    <t>20.10.18.03</t>
  </si>
  <si>
    <t>20.10.19</t>
  </si>
  <si>
    <t>20.10.19.01</t>
  </si>
  <si>
    <t>20.10.19.02</t>
  </si>
  <si>
    <t>20.10.19.03</t>
  </si>
  <si>
    <t>20.10.19.04</t>
  </si>
  <si>
    <t>20MAV10BB001KD01_Изваждане, проверка и почистване на решетките /ситата/</t>
  </si>
  <si>
    <t>20MAV10BB001KD01_Главен маслен бак на Турбината</t>
  </si>
  <si>
    <t>20.10.33.01</t>
  </si>
  <si>
    <t>20.10.20.01</t>
  </si>
  <si>
    <t>20.10.20.02</t>
  </si>
  <si>
    <t>20.10.20.03</t>
  </si>
  <si>
    <t>20MAB24AA401KA01_ОК (СН)  Клапан-дясно</t>
  </si>
  <si>
    <t xml:space="preserve"> II  Група Ремонтни дейности по РКСН 1,2,3,4  ,          ОК /СН/ ляво и дясно,Сервомотори на ОК/СН/ от т.20.10.11.01 до 20.10.18.03</t>
  </si>
  <si>
    <t xml:space="preserve">  III Група : Ремонтни дейности по Реверсивни тръбопроводи,Главен маслен бак на ТА -                                              от точка 20.10.19.01 до 20.10.20.03</t>
  </si>
  <si>
    <t>20MAV10BB001KD01</t>
  </si>
  <si>
    <t>20.10.20</t>
  </si>
  <si>
    <t>20MAV10BB001KD01_Почистване на главен маслен бак</t>
  </si>
  <si>
    <t>20MAV10BB001KD01_Поставяне  на решетките /ситата/.Монтаж на капаците на ГМБ.</t>
  </si>
  <si>
    <t>20.10.21.</t>
  </si>
  <si>
    <t>20.10.21.01</t>
  </si>
  <si>
    <t>20.10.21.01.01</t>
  </si>
  <si>
    <t>20.10.21.01.02</t>
  </si>
  <si>
    <t>20.10.21.01.03</t>
  </si>
  <si>
    <t>20.10.21.01.04</t>
  </si>
  <si>
    <t>20.10.21.01.05</t>
  </si>
  <si>
    <t>20.10.21.01.06</t>
  </si>
  <si>
    <t>20.10.21.01.07</t>
  </si>
  <si>
    <t>20.10.21.01.08</t>
  </si>
  <si>
    <t>20.10.21.01.09</t>
  </si>
  <si>
    <t>20.10.21.02</t>
  </si>
  <si>
    <t>20.10.21.02.01</t>
  </si>
  <si>
    <t>20.10.21.02.02</t>
  </si>
  <si>
    <t>20.10.21.02.03</t>
  </si>
  <si>
    <t>20.10.21.02.04</t>
  </si>
  <si>
    <t>20.10.21.02.05</t>
  </si>
  <si>
    <t>20.10.21.02.06</t>
  </si>
  <si>
    <t>20.10.21.02.07</t>
  </si>
  <si>
    <t>20.10.21.02.08</t>
  </si>
  <si>
    <t>20.10.21.02.09</t>
  </si>
  <si>
    <t>20.10.21.02.10</t>
  </si>
  <si>
    <t>20.10.21.02.11</t>
  </si>
  <si>
    <t>20.10.21.02.12</t>
  </si>
  <si>
    <t>ХПИ_DN300_Монтаж на заглушки DN300 на задвижки изход  от байпасите на сливни циркулациаонни тръбопроводи 20PAB01AA104/429/ /линия идваща от топкоулавящи решетки 20PAB01АТ001 на Б кондензатор/  и 20PAB02AA104 /428//линия идваща от топкоулавящи решетки на А кондензатор 20PAB02АТ001 / от генератора към пирамичка/по 1бр.  на тр-д / общо 2бр.</t>
  </si>
  <si>
    <t xml:space="preserve">ХПИ_DN300_Монтаж на заглушки DN300 на задвижки изход/изхвърляне/ от СОФ 1,2/по 1бр. на всеки СОФ 
общо 2бр.-пред  задвижки 20PUA20AA101 и  20PUA21AA101. 
</t>
  </si>
  <si>
    <t>20.10.21.03</t>
  </si>
  <si>
    <t>20.10.21.03.01</t>
  </si>
  <si>
    <t>20.10.21.03.02</t>
  </si>
  <si>
    <t>20.10.21.03.03</t>
  </si>
  <si>
    <t>20.10.21.03.04</t>
  </si>
  <si>
    <t>20.10.21.03.05</t>
  </si>
  <si>
    <t>20.10.21.03.06</t>
  </si>
  <si>
    <t>20.10.21.03.07</t>
  </si>
  <si>
    <t>20.10.21.03.08</t>
  </si>
  <si>
    <t>20.10.21.03.09</t>
  </si>
  <si>
    <t>20.10.21.03.10</t>
  </si>
  <si>
    <t>20.10.21.04</t>
  </si>
  <si>
    <t>20.10.21.04.01</t>
  </si>
  <si>
    <t>20.10.21.04.02</t>
  </si>
  <si>
    <t>20MAG10BB001_Кондензатор А</t>
  </si>
  <si>
    <t>20MAG10BB001_Отваряне вратите на кондензатора</t>
  </si>
  <si>
    <t>20MAG10BB001_Почистване тръбните дъски на кондензатора, почистване уплътняващите повърхнини на вратите/комплект/</t>
  </si>
  <si>
    <t>20MAG10BB001_Почистване охлаждащите тръби на кондензатора с помпа URACA</t>
  </si>
  <si>
    <t>20MAG10BB001_Подмяна на гумените уплътнения/комплект/</t>
  </si>
  <si>
    <t>20MAG10BB001_Опресовка на кондензатора, отстраняване на пропуски /неплътности/</t>
  </si>
  <si>
    <t>20MAG10BB001_Затваряне вратите и люковете на кондензатора/комплект/</t>
  </si>
  <si>
    <t xml:space="preserve">20MAG10BB001_Ремонт подмяна износени участъци от циркулационни  тръбопровод DN1600   </t>
  </si>
  <si>
    <t>20MAG10BB001_Подмяна участък от тръбопровод охлаждаща вода към генератора</t>
  </si>
  <si>
    <t>20MAG10BB002_Кондензатор Б</t>
  </si>
  <si>
    <t>20MAG10BB002_Отваряне вратите на кондензатора</t>
  </si>
  <si>
    <t>20MAG10BB002_Почистване тръбните дъски на кондензатора, почистване уплътняващите повърхнини на вратите/комплект/</t>
  </si>
  <si>
    <t>20MAG10BB002_Почистване охлаждащите тръби на кондензатора с помпа URACA</t>
  </si>
  <si>
    <t>20MAG10BB002_Подмяна на гумените уплътнения/комплект/</t>
  </si>
  <si>
    <t>20MAG10BB002_Опресовка на кондензатора, отстраняване на пропуски неплътности</t>
  </si>
  <si>
    <t>20MAG10BB002_Затваряне вратите и люковете на кондензатора/комплект/</t>
  </si>
  <si>
    <t xml:space="preserve">20MAG10BB002_Ремонт подмяна износени участъци от  циркулационни тръбопровод DN1600  </t>
  </si>
  <si>
    <t>20MAG10BB002_Подмяна участък от тръбопровод охлаждаща вода към генератора</t>
  </si>
  <si>
    <t>20MAJ13BN001MR01_Пусков ежектор</t>
  </si>
  <si>
    <t>20.10.21.05</t>
  </si>
  <si>
    <t>20.10.21.05.01</t>
  </si>
  <si>
    <t>20.10.21.05.02</t>
  </si>
  <si>
    <t>20.10.21.05.03</t>
  </si>
  <si>
    <t>20.10.21.06</t>
  </si>
  <si>
    <t>20.10.21.06.01</t>
  </si>
  <si>
    <t>20.10.21.06.02</t>
  </si>
  <si>
    <t>20.10.21.06.03</t>
  </si>
  <si>
    <t>20.10.21.06.04</t>
  </si>
  <si>
    <t>20.10.21.07</t>
  </si>
  <si>
    <t>20.10.21.07.01</t>
  </si>
  <si>
    <t>20.10.21.07.02</t>
  </si>
  <si>
    <t>20.10.21.07.03</t>
  </si>
  <si>
    <t>20.10.21.07.04</t>
  </si>
  <si>
    <t>20.10.21.07.05</t>
  </si>
  <si>
    <t>20.10.21.07.06</t>
  </si>
  <si>
    <t xml:space="preserve">ХПДМ_DN300_Демонтаж на заглушки DN300 на задвижки изход/изхвърляне/ от СОФ 1,2/по 1бр. на всеки СОФ 
общо 2бр.-пред  задвижки 20PUA20AA101 и  20PUA21AA101. 
</t>
  </si>
  <si>
    <t>ХПДМ_DN300_Демонтаж  на заглушки DN300 на задвижки изход  от байпасите на сливни циркулациаонни тръбопроводи 20PAB01AA104/429/ /линия идваща от топкоулавящи решетки 20PAB01АТ001 на Б кондензатор/  и 20PAB02AA104 /428//линия идваща от топкоулавящи решетки на А кондензатор 20PAB02АТ001 / от генератора към пирамичка/по 1бр.  на тр-д / общо 2бр.</t>
  </si>
  <si>
    <t>20.10.21.07.07</t>
  </si>
  <si>
    <t>20.10.21.07.08</t>
  </si>
  <si>
    <t>М</t>
  </si>
  <si>
    <r>
      <t xml:space="preserve">M </t>
    </r>
    <r>
      <rPr>
        <sz val="12"/>
        <color theme="1"/>
        <rFont val="Calibri"/>
        <family val="2"/>
        <charset val="204"/>
      </rPr>
      <t>²</t>
    </r>
  </si>
  <si>
    <t>20.10.21.08</t>
  </si>
  <si>
    <t>20.10.21.08.01</t>
  </si>
  <si>
    <t>20.10.21.08.02</t>
  </si>
  <si>
    <t>20.10.21.08.03</t>
  </si>
  <si>
    <t>20.10.21.08.04</t>
  </si>
  <si>
    <t>20.10.21.09</t>
  </si>
  <si>
    <t>20.10.21.09.01</t>
  </si>
  <si>
    <t>20.10.21.09.02</t>
  </si>
  <si>
    <t>20.10.21.09.03</t>
  </si>
  <si>
    <t>20.10.21.10</t>
  </si>
  <si>
    <t>20.10.21.10.01</t>
  </si>
  <si>
    <t>20.10.21.10.02</t>
  </si>
  <si>
    <t>20.10.21.10.03</t>
  </si>
  <si>
    <t>20.10.21.10.04</t>
  </si>
  <si>
    <t>20.10.21.10.05</t>
  </si>
  <si>
    <t>20.10.21.10.06</t>
  </si>
  <si>
    <t>20.10.21.10.07</t>
  </si>
  <si>
    <t>20.10.21.10.08</t>
  </si>
  <si>
    <t>м²</t>
  </si>
  <si>
    <t>л.м</t>
  </si>
  <si>
    <t>20MAJ13BN001MR01_Демонтаж на пусковия ежектор от фланцовите съединения</t>
  </si>
  <si>
    <t>20MAJ13BN001MR01_Разглобяване,почистване ревизия и ремонт на ежектора.</t>
  </si>
  <si>
    <t>20MAJ13BN001MR01_Монтаж на пусковия ежектор  към  фланцовите съединения</t>
  </si>
  <si>
    <t>20MAV12AP001KP01_Резервна маслена помпа</t>
  </si>
  <si>
    <t>20MAV12AP001KP01_Снемане и поставяне на предпазителя, разкуплиране и куплиране</t>
  </si>
  <si>
    <t>20MAV12AP001KP01_Ревизия на полумуфата, монтаж и демонтаж  на палци и тампони/комплект/</t>
  </si>
  <si>
    <t>20MAV12AP001KP01_Ревизия на лагерите</t>
  </si>
  <si>
    <t>20MAV12AP001KP01_Ревизия на салниковите букси и подмяна на набивките</t>
  </si>
  <si>
    <t>20MAV12AP001KP01_Центровка ел. двигател-помпа</t>
  </si>
  <si>
    <t>20MAV12AP001KP01_Отваряне капака на помпата</t>
  </si>
  <si>
    <t>20MAV12AP001KP01_Демонтиране на ротора, разглобяване, ремонт, корегиране луфтовете на уплътненията на работното колело, сглобяване и монтиране</t>
  </si>
  <si>
    <t>20MAV12AP001KP01_Подмяна на защитните салникови втулки/при необходимост/</t>
  </si>
  <si>
    <t>20MAV12AP001KP01_Демонтиране на лагерите, подмяна и монтиране на лагерните тела</t>
  </si>
  <si>
    <t>20MAV12AP001KP01_Затваряне капака на помпата</t>
  </si>
  <si>
    <t>20MAV13AP001KP01_Аварийна маслена помпа</t>
  </si>
  <si>
    <t>20MAV13AP001KP01_Снемане и поставяне на предпазителя, разкуплиране и куплиране</t>
  </si>
  <si>
    <t>20MAV13AP001KP01_Ревизия на полумуфата, монтаж и демонтаж на палци и тампони/комплект/</t>
  </si>
  <si>
    <t>20MAV13AP001KP01_Ревизия на лагерите</t>
  </si>
  <si>
    <t>20MAV13AP001KP01_Ревизия на салниковите букси и подмяна на набивките</t>
  </si>
  <si>
    <t>20MAV13AP001KP01_Центровка ел. двигател-помпа</t>
  </si>
  <si>
    <t>20MAV13AP001KP01_Отваряне капака на помпата</t>
  </si>
  <si>
    <t>20MAV13AP001KP01_Демонтиране на ротора, разглобяване, ремонт, корегиране луфтовете на уплътненията на работното колело, сглобяване и монтиране</t>
  </si>
  <si>
    <t>20MAV13AP001KP01_Подмяна на защитните салникови втулки/при необходимост/</t>
  </si>
  <si>
    <t>20MAV13AP001KP01_Демонтиране на лагерите, подмяна и монтиране на лагерните тела</t>
  </si>
  <si>
    <t>20MAV13AP001KP01_Затваряне капака на помпата</t>
  </si>
  <si>
    <t>20MAV19AP001KP01_Пускова маслена помпа</t>
  </si>
  <si>
    <t>20MAV19AP001KP01_Снемане и поставяне на предпазителя, разкуплиране и куплиране</t>
  </si>
  <si>
    <t>20MAV19AP001KP01_Ревизия на полумуфата, подмяна на палци и тампони</t>
  </si>
  <si>
    <t>20MAV19AP001KP01_Ревизия на лагерите</t>
  </si>
  <si>
    <t>20MAV19AP001KP01_Ревизия на салниковите букси и подмяна на набивките</t>
  </si>
  <si>
    <t>20MAV19AP001KP01_Центровка ел. двигател-помпа</t>
  </si>
  <si>
    <t>20MAV19AP001KP01_Демонтиране на лагерите и лагерните корпуси</t>
  </si>
  <si>
    <t>20MAV19AP001KP01_Демонтиране на разтоварващата пета, ревизия и ремонт, корегиране на луфта, монтиране</t>
  </si>
  <si>
    <t>20MAV19AP001KP01_Разглобяване на помпата, почистване на всички части, ревизия (при необходимост подмяна) на работни колела, уплътнения, секции, направляващи апарати, корегиране на луфтове, подмяна на гумените уплътнения</t>
  </si>
  <si>
    <t>20MAV19AP001KP01_Проверка на вала за кривина, ревизия на шпонковите възли</t>
  </si>
  <si>
    <t>20MAV19AP001KP01_Сглобяване на помпата</t>
  </si>
  <si>
    <t>20MAV19AP001KP01_Монтиране на лагерните корпуси и лагерите</t>
  </si>
  <si>
    <t>20MAV19AP001KP01_Изработване и монтаж и демонтаж на помощен стилаж за  поставяне и ревизиране на ротора със секциите на ПМП</t>
  </si>
  <si>
    <t>20MAV21AC001KC01_Маслоохладител-1 на ТА</t>
  </si>
  <si>
    <t>20MAV21AC001KC01_Демонтиране на Маслоохладителя</t>
  </si>
  <si>
    <t>20MAV21AC001KC01_Разглобяване на Маслоохладителя</t>
  </si>
  <si>
    <t>20MAV21AC001KC01_Почистване на Маслоохладителя</t>
  </si>
  <si>
    <t>20MAV21AC001KC01_Опресоване на Маслоохладителя</t>
  </si>
  <si>
    <t>20MAV21AC001KC01_Сглобяване на Маслоохладителя</t>
  </si>
  <si>
    <t>20MAV22AC001KC01_Маслоохладител-2 на ТА</t>
  </si>
  <si>
    <t>20MAV22AC001KC01_Демонтиране на Маслоохладителя</t>
  </si>
  <si>
    <t>20MAV22AC001KC01_Разглобяване на Маслоохладителя</t>
  </si>
  <si>
    <t>20MAV22AC001KC01_Почистване на Маслоохладителя</t>
  </si>
  <si>
    <t>20MAV22AC001KC01_Опресоване на Маслоохладителя</t>
  </si>
  <si>
    <t>20MAV22AC001KC01_Сглобяване на Маслоохладителя</t>
  </si>
  <si>
    <t>20MAV22AC001KC01_Монтиране на Маслоохладителя</t>
  </si>
  <si>
    <t>20MKW40AP001KP01_Генератор Уплът.масло помпа 1</t>
  </si>
  <si>
    <t>20MKW06BB001KD1_Монтаж на механичния хидрозатвор и поплавака.Подмяна на гарнитури. Затваряне на бак хидрозатвора.</t>
  </si>
  <si>
    <t>20MKW06BB001KD1_Почистване на бак хидрозатвора.</t>
  </si>
  <si>
    <t>20MKW06BB001KD1_Разглобяване на бак хидрозатвора. Демонтаж на механичния хидрозатвор. Проверка за плътност на поплавака и механичния хидрозатвор.</t>
  </si>
  <si>
    <t>20MKW06BB001KD1_Бак хидрозатвор</t>
  </si>
  <si>
    <t>20MKW50AT001KT01_Монтаж на капака масления  филтър.</t>
  </si>
  <si>
    <t>20MKW50AT001KT01_Демонтаж на филтъра.Подмяна с нов.</t>
  </si>
  <si>
    <t>20MKW50AT001KT01_Демонтаж на капака масления филтър</t>
  </si>
  <si>
    <t>20MKW50AT001KT01_Маслен филтър на МА</t>
  </si>
  <si>
    <t>20MAV20AT002KT01_Монтаж на капака масления  филтър.</t>
  </si>
  <si>
    <t>20MAV20AT002KT01_Демонтаж на филтъра.Подмяна с нов.</t>
  </si>
  <si>
    <t>20MAV20AT002KT01_Демонтаж на капака масления филтър</t>
  </si>
  <si>
    <t>20MAV20AT002KT01_Филтър тънка очистка</t>
  </si>
  <si>
    <t>20MAV20AT001KT01_Монтаж на капака масления  филтър.</t>
  </si>
  <si>
    <t>20MAV20AT001KT01_Монтаж на филтрите./комплект/</t>
  </si>
  <si>
    <t>20MAV20AT001KT01_Демонтаж на филтрите .Почистване/комплект/</t>
  </si>
  <si>
    <t>20MAV20AT001KT01_Демонтаж на капака масления филтър.</t>
  </si>
  <si>
    <t>20MAV20AT001KT01_Филтър финна очистка</t>
  </si>
  <si>
    <t>20MKW42AP001KP01_Генератор Уплът.масло помпа 3</t>
  </si>
  <si>
    <t>20MKW40AP001KP01_Куплиране и центроване на помпа -ел.двигател</t>
  </si>
  <si>
    <t>20MKW40AP001KP01_Подмяна на еластичния съединител /при необходимост/</t>
  </si>
  <si>
    <t>20MKW40AP001KP01_Демонтаж ревизия  и монтаж на съединителя.</t>
  </si>
  <si>
    <t>20MKW40AP001KP01_Ревизия  на механичното уплътнение.Подмяна на уплътнението/при необходимост/</t>
  </si>
  <si>
    <t>20MKW40AP001KP01_Раглобяване, ревизия лагерите на помпата,слобяване.Подмяна на лагерите/при необходимост/.Смазване на лагерите/комплект/.</t>
  </si>
  <si>
    <t>20MKW40AP001KP01 _ Почистване на смукателния филтър</t>
  </si>
  <si>
    <t>20MKW42AP001KP01_Почистване на смукателния филтъра</t>
  </si>
  <si>
    <t>20MKW42AP001KP01_Раглобяване, ревизия лагерите на помпата,слобяване.Подмяна на лагерите/при необходимост/.Смазване на лагерите/комплект/.</t>
  </si>
  <si>
    <t>20MKW42AP001KP01_Ревизия  на механичното уплътнение.Подмяна на уплътнението/при необходимост/</t>
  </si>
  <si>
    <t>20MKW42AP001KP01_Демонтаж ревизия  и монтаж на съединителя.</t>
  </si>
  <si>
    <t>20MKW42AP001KP01_Подмяна на еластичния съединител /при необходимост/</t>
  </si>
  <si>
    <t>20MKW42AP001KP01_Куплиране и центроване на помпа -ел.двигател</t>
  </si>
  <si>
    <t>20PCC10AP001KP01_Газоохлаждаща помпа-1</t>
  </si>
  <si>
    <t>20PCC10AP001KP01_Снемане и поставяне на предпазителя, разкуплиране и куплиране</t>
  </si>
  <si>
    <t>20PCC10AP001KP01_Ревизия на полумуфата,демонтаж на палци и тампони</t>
  </si>
  <si>
    <t>20PCC10AP001KP01_Подмяна на палци и тампони/комплект/</t>
  </si>
  <si>
    <t>20PCC10AP001KP01_Ревизия на лагерите.Смазване на лагерите</t>
  </si>
  <si>
    <t>20PCC10AP001KP01_Ревизия на салниковите букси и подмяна на набивките</t>
  </si>
  <si>
    <t>20PCC10AP001KP01_Центровка ел. двигател-помпа</t>
  </si>
  <si>
    <t>20PCC10AP001KP01_Демонтиране, подмяна и монтиране на лагерите</t>
  </si>
  <si>
    <t>20PCC10AP001KP01_Отваряне капака на помпата</t>
  </si>
  <si>
    <t>20PCC10AP001KP01_Демонтиране на ротора, разглобяване, ремонт, корегиране луфтовете на уплътненията на работното колело, сглобяване и монтиране/к-т/</t>
  </si>
  <si>
    <t>20PCC10AP001KP01_Затваряне капака на помпата</t>
  </si>
  <si>
    <t>20PCC11AP001KP01_Газоохлаждаща помпа-2</t>
  </si>
  <si>
    <t>20PCC11AP001KP01_Снемане и поставяне на предпазителя, разкуплиране и куплиране</t>
  </si>
  <si>
    <t>20PCC11AP001KP01_Ревизия на полумуфата, демонтаж на палци и тампони</t>
  </si>
  <si>
    <t>20PCC11AP001KP01_Подмяна на палци и тампони/комплект/</t>
  </si>
  <si>
    <t>20PCC11AP001KP01_Ревизия на лагерите.Смазване на лагерите</t>
  </si>
  <si>
    <t>20PCC11AP001KP01_Ревизия на салниковите букси и подмяна на набивките</t>
  </si>
  <si>
    <t>20PCC11AP001KP01_Центровка ел. двигател-помпа</t>
  </si>
  <si>
    <t>20PCC11AP001KP01_Демонтиране, подмяна и монтиране на лагерите</t>
  </si>
  <si>
    <t>20PCC11AP001KP01_Отваряне капака на помпата</t>
  </si>
  <si>
    <t>20PCC11AP001KP01_Демонтиране на ротора, разглобяване, ремонт, корегиране луфтовете на уплътненията на работното колело, сглобяване и монтиране/к-т/</t>
  </si>
  <si>
    <t>20PCC11AP001KP01_Затваряне капака на помпата</t>
  </si>
  <si>
    <t>20HFV90AP001KP01_Техническа помпа -1</t>
  </si>
  <si>
    <t>20HFV90AP001KP01_Снемане и поставяне на предпазителя, разкуплиране и куплиране/комплект/</t>
  </si>
  <si>
    <t>20HFV90AP001KP01_Ревизия на полумуфата, демонтаж на палци и тампони</t>
  </si>
  <si>
    <t>20HFV90AP001KP01_Подмяна на палци и тампони/комплект/</t>
  </si>
  <si>
    <t>20HFV90AP001KP01_Демонтиране, ревизия и монтиране на лагерите.Смазване на лагерите</t>
  </si>
  <si>
    <t>20HFV90AP001KP01_Ревизия на салниковите букси и подмяна на набивките</t>
  </si>
  <si>
    <t>20HFV90AP001KP01_Подмяна на защитната салникова втулка/при необходимост/</t>
  </si>
  <si>
    <t>20HFV90AP001KP01_Подмяна  на лагерите</t>
  </si>
  <si>
    <t>20HFV90AP001KP01_Демонтаж на  помпата</t>
  </si>
  <si>
    <t>20HFV90AP001KP01_Демонтиране на ротора, разглобяване, ремонт, корегиране луфтовете на уплътненията на работното колело, сглобяване и монтиране/комплект/</t>
  </si>
  <si>
    <t>20HFV90AP001KP01_Монтаж на помпата</t>
  </si>
  <si>
    <t>20HFV90AP001KP01_Центровка ел. двигател-помпа</t>
  </si>
  <si>
    <t>20HFV91AP001KP01_Техническа помпа -2</t>
  </si>
  <si>
    <t>20HFV91AP001KP01_Снемане и поставяне на предпазителя, разкуплиране и куплиране/комплект/</t>
  </si>
  <si>
    <t>20HFV91AP001KP01_Ревизия на полумуфата, демонтаж на палци и тампони</t>
  </si>
  <si>
    <t>20HFV91AP001KP01_Подмяна на палци и тампони/комплект/</t>
  </si>
  <si>
    <t>20HFV91AP001KP01_Демонтиране, ревизия и монтиране на лагерите.Смазване на лагерите</t>
  </si>
  <si>
    <t>20HFV91AP001KP01_Ревизия на салниковите букси и подмяна на набивките</t>
  </si>
  <si>
    <t>20HFV91AP001KP01_Подмяна на защитната салникова втулка/при необходимост/</t>
  </si>
  <si>
    <t>20HFV91AP001KP01_Подмяна  на лагерите</t>
  </si>
  <si>
    <t>20HFV91AP001KP01_Демонтаж на  помпата</t>
  </si>
  <si>
    <t>20HFV91AP001KP01_Демонтиране на ротора, разглобяване, ремонт, корегиране луфтовете на уплътненията на работното колело, сглобяване и монтиране/к-т/</t>
  </si>
  <si>
    <t>20HFV91AP001KP01_Монтаж на помпата</t>
  </si>
  <si>
    <t>20HFV91AP001KP01_Центровка ел. двигател-помпа</t>
  </si>
  <si>
    <t>20.10.22</t>
  </si>
  <si>
    <t>20.10.22.01</t>
  </si>
  <si>
    <t>20.10.22.02</t>
  </si>
  <si>
    <t>20.10.22.03</t>
  </si>
  <si>
    <t>20.10.22.04</t>
  </si>
  <si>
    <t>20.10.22.05</t>
  </si>
  <si>
    <t>20.10.22.06</t>
  </si>
  <si>
    <t>20.10.22.07</t>
  </si>
  <si>
    <t>20.10.22.08</t>
  </si>
  <si>
    <t>20MAG10BB002</t>
  </si>
  <si>
    <t>20MAJ13BN001MR01</t>
  </si>
  <si>
    <t>20MAV12AP001KP01</t>
  </si>
  <si>
    <t>20.10.23</t>
  </si>
  <si>
    <t>20.10.23.01</t>
  </si>
  <si>
    <t>20.10.23.02</t>
  </si>
  <si>
    <t>20.10.23.03</t>
  </si>
  <si>
    <t>20.10.23.04</t>
  </si>
  <si>
    <t>20.10.23.05</t>
  </si>
  <si>
    <t>20.10.23.06</t>
  </si>
  <si>
    <t>20.10.23.07</t>
  </si>
  <si>
    <t>20.10.23.08</t>
  </si>
  <si>
    <t>20HFV91AP001KP01</t>
  </si>
  <si>
    <t>20HFV90AP001KP01</t>
  </si>
  <si>
    <t>20PCC11AP001KP01</t>
  </si>
  <si>
    <t>20PCC10AP001KP01</t>
  </si>
  <si>
    <t>20MKW42AP001KP01</t>
  </si>
  <si>
    <t>20MKW40AP001KP01</t>
  </si>
  <si>
    <t>20MKW06BB001KD1</t>
  </si>
  <si>
    <t>20MKW50AT001KT01</t>
  </si>
  <si>
    <t>20MAV20AT002KT01</t>
  </si>
  <si>
    <t>20MAV20AT001KT01</t>
  </si>
  <si>
    <t>20MAV22AC001KC01</t>
  </si>
  <si>
    <t>20MAV21AC001KC01</t>
  </si>
  <si>
    <t>20MAV19AP001KP01</t>
  </si>
  <si>
    <t>20MAV13AP001KP01</t>
  </si>
  <si>
    <t>20.10.24</t>
  </si>
  <si>
    <t>20.10.24.01</t>
  </si>
  <si>
    <t>20.10.24.02</t>
  </si>
  <si>
    <t>20.10.24.03</t>
  </si>
  <si>
    <t>20.10.25</t>
  </si>
  <si>
    <t>20.10.25.01</t>
  </si>
  <si>
    <t>20.10.25.02</t>
  </si>
  <si>
    <t>20.10.25.03</t>
  </si>
  <si>
    <t>20.10.25.04</t>
  </si>
  <si>
    <t>20.10.25.05</t>
  </si>
  <si>
    <t>20.10.25.06</t>
  </si>
  <si>
    <t>20.10.25.07</t>
  </si>
  <si>
    <t>20.10.25.08</t>
  </si>
  <si>
    <t>20.10.25.09</t>
  </si>
  <si>
    <t>20.10.25.10</t>
  </si>
  <si>
    <t>20.10.26</t>
  </si>
  <si>
    <t>20.10.26.01</t>
  </si>
  <si>
    <t>20.10.26.02</t>
  </si>
  <si>
    <t>20.10.26.03</t>
  </si>
  <si>
    <t>20.10.26.04</t>
  </si>
  <si>
    <t>20.10.26.05</t>
  </si>
  <si>
    <t>20.10.26.06</t>
  </si>
  <si>
    <t>20.10.26.07</t>
  </si>
  <si>
    <t>20.10.26.08</t>
  </si>
  <si>
    <t>20.10.26.09</t>
  </si>
  <si>
    <t>20.10.26.10</t>
  </si>
  <si>
    <t>20.10.27</t>
  </si>
  <si>
    <t>20.10.27.01</t>
  </si>
  <si>
    <t>20.10.27.02</t>
  </si>
  <si>
    <t>20.10.27.03</t>
  </si>
  <si>
    <t>20.10.27.04</t>
  </si>
  <si>
    <t>20.10.27.05</t>
  </si>
  <si>
    <t>20.10.27.06</t>
  </si>
  <si>
    <t>20.10.27.07</t>
  </si>
  <si>
    <t>20.10.27.08</t>
  </si>
  <si>
    <t>20.10.27.09</t>
  </si>
  <si>
    <t>20.10.27.10</t>
  </si>
  <si>
    <t>20.10.27.11</t>
  </si>
  <si>
    <t>20.10.27.12</t>
  </si>
  <si>
    <t>20.10.28</t>
  </si>
  <si>
    <t>20.10.28.01</t>
  </si>
  <si>
    <t>20.10.28.02</t>
  </si>
  <si>
    <t>20.10.28.03</t>
  </si>
  <si>
    <t>20.10.28.04</t>
  </si>
  <si>
    <t>20.10.28.05</t>
  </si>
  <si>
    <t>20.10.28.06</t>
  </si>
  <si>
    <t>20.10.29</t>
  </si>
  <si>
    <t>20.10.29.01</t>
  </si>
  <si>
    <t>20.10.29.02</t>
  </si>
  <si>
    <t>20.10.29.03</t>
  </si>
  <si>
    <t>20.10.29.04</t>
  </si>
  <si>
    <t>20.10.29.05</t>
  </si>
  <si>
    <t>20.10.29.06</t>
  </si>
  <si>
    <t xml:space="preserve">  Ремонтни дейности по изграждане на схема за химическа промивка на кондензатора на ТА от точка  20.10.21 до 20.10.21.10.08</t>
  </si>
  <si>
    <t>20.10.30</t>
  </si>
  <si>
    <t>20.10.30.01</t>
  </si>
  <si>
    <t>20.10.30.02</t>
  </si>
  <si>
    <t>20.10.30.03</t>
  </si>
  <si>
    <t>20.10.30.04</t>
  </si>
  <si>
    <t>20.10.31</t>
  </si>
  <si>
    <t>20.10.31.01</t>
  </si>
  <si>
    <t>20.10.31.02</t>
  </si>
  <si>
    <t>20.10.31.03</t>
  </si>
  <si>
    <t>20.10.32</t>
  </si>
  <si>
    <t>20.10.32.01</t>
  </si>
  <si>
    <t>20.10.32.02</t>
  </si>
  <si>
    <t>20.10.32.03</t>
  </si>
  <si>
    <t>20.10.33</t>
  </si>
  <si>
    <t>20.10.33.02</t>
  </si>
  <si>
    <t>20.10.33.03</t>
  </si>
  <si>
    <t>20.10.34</t>
  </si>
  <si>
    <t>20.10.34.01</t>
  </si>
  <si>
    <t>20.10.34.02</t>
  </si>
  <si>
    <t>20.10.34.03</t>
  </si>
  <si>
    <t>20.10.34.04</t>
  </si>
  <si>
    <t>20.10.34.05</t>
  </si>
  <si>
    <t>20.10.34.06</t>
  </si>
  <si>
    <t>20.10.35</t>
  </si>
  <si>
    <t>20.10.35.01</t>
  </si>
  <si>
    <t>20.10.35.02</t>
  </si>
  <si>
    <t>20.10.35.03</t>
  </si>
  <si>
    <t>20.10.35.04</t>
  </si>
  <si>
    <t>20.10.35.05</t>
  </si>
  <si>
    <t>20.10.35.06</t>
  </si>
  <si>
    <t>20.10.36</t>
  </si>
  <si>
    <t>20.10.36.01</t>
  </si>
  <si>
    <t>20.10.36.02</t>
  </si>
  <si>
    <t>20.10.36.03</t>
  </si>
  <si>
    <t>20.10.36.04</t>
  </si>
  <si>
    <t>20.10.36.05</t>
  </si>
  <si>
    <t>20.10.36.06</t>
  </si>
  <si>
    <t>20.10.36.07</t>
  </si>
  <si>
    <t>20.10.36.08</t>
  </si>
  <si>
    <t>20.10.36.09</t>
  </si>
  <si>
    <t>20.10.36.10</t>
  </si>
  <si>
    <t>20.10.37</t>
  </si>
  <si>
    <t>20.10.37.01</t>
  </si>
  <si>
    <t>20.10.37.02</t>
  </si>
  <si>
    <t>20.10.37.03</t>
  </si>
  <si>
    <t>20.10.37.04</t>
  </si>
  <si>
    <t>20.10.37.05</t>
  </si>
  <si>
    <t>20.10.37.06</t>
  </si>
  <si>
    <t>20.10.37.07</t>
  </si>
  <si>
    <t>20.10.37.08</t>
  </si>
  <si>
    <t>20.10.37.09</t>
  </si>
  <si>
    <t>20.10.37.10</t>
  </si>
  <si>
    <t>20.10.38</t>
  </si>
  <si>
    <t>20.10.38.01</t>
  </si>
  <si>
    <t>20.10.38.02</t>
  </si>
  <si>
    <t>20.10.38.03</t>
  </si>
  <si>
    <t>20.10.38.04</t>
  </si>
  <si>
    <t>20.10.38.05</t>
  </si>
  <si>
    <t>20.10.38.06</t>
  </si>
  <si>
    <t>20.10.38.07</t>
  </si>
  <si>
    <t>20.10.38.08</t>
  </si>
  <si>
    <t>20.10.38.09</t>
  </si>
  <si>
    <t>20.10.38.10</t>
  </si>
  <si>
    <t>20.10.38.11</t>
  </si>
  <si>
    <t>20.10.39</t>
  </si>
  <si>
    <t>20.10.39.01</t>
  </si>
  <si>
    <t>20.10.39.02</t>
  </si>
  <si>
    <t>20.10.39.03</t>
  </si>
  <si>
    <t>20.10.39.04</t>
  </si>
  <si>
    <t>20.10.39.05</t>
  </si>
  <si>
    <t>20.10.39.06</t>
  </si>
  <si>
    <t>20.10.39.07</t>
  </si>
  <si>
    <t>20.10.39.08</t>
  </si>
  <si>
    <t>20.10.39.09</t>
  </si>
  <si>
    <t>20.10.39.10</t>
  </si>
  <si>
    <t>20.10.39.11</t>
  </si>
  <si>
    <t xml:space="preserve"> I  Група :Ремонтни дейности по Сервомотори на АСК/ВН/,АСК/ВН ляво и дясно,РКВН 1,2,3,4, Сервомотори на РКВН от точка 20.10.01.01 до  точка 20.10.10.05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</si>
  <si>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</si>
  <si>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</si>
  <si>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IV Група :Ремонтни дейности по изграждане на схема за химическа промивка на кондензатора на ТА,комдензатор А и Б,Пусков ежектор,РМП, АМП, ПМП, Маслоохладители на ТА - от точка 20.10.21.01.01 до точка 20.10.29.06</t>
  </si>
  <si>
    <t xml:space="preserve">  X Група - Ремонт Турбинно оборудване: Ремонтни дейности по сервомотори на АСК/ВН/ ,АСК/ВН/ ляво и дясно;РКВН 1,2,3,4,Сервомотори 1 и 2 на РКВН,РКСН 1,2,3,4,ОК /СН/ляво и дясно,сервомотори на ОК/СН/. Ремонтни дейности по ресиверни тръбопроводи,Главен маслен бак на ТА.Ремонтни дейности по изграждане на схема за химическа промивка на кондензатора на ТА,комдензатор А и Б,Пусков ежектор,РМП, АМП, ПМП, Маслоохладители на ТА,Почистване филтри фина, тънка очистка,маслени филтри на МА.Ремонт на бак хидрозатвора.Ремонт на Генератор Уплът.масло помпа 1 и 2,ГОП 1 и 2,Технически помпи 1 и 2,Самоочистващ филтър 1 и 2 на маслоуплътняваща система -от точка 20.10.01.01 до 20.10.48                                                           </t>
  </si>
  <si>
    <r>
      <rPr>
        <b/>
        <sz val="14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Ценова оферта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 xml:space="preserve">                           X Група - Ремонт Турбинно оборудване: Ремонтни дейности по сервомотори на АСК/ВН/ ,АСК/ВН/ ляво и дясно;РКВН 1,2,3,4,Сервомотори 1 и 2 на РКВН,РКСН 1,2,3,4,ОК /СН/ляво и дясно,сервомотори на ОК/СН/. Ремонтни дейности по ресиверни тръбопроводи,Главен маслен бак на ТА.Ремонтни дейности по изграждане на схема за химическа промивка на кондензатора на ТА,комдензатор А и Б,Пусков ежектор,РМП, АМП, ПМП, Маслоохладители на ТА,Почистване филтри фина, тънка очистка,маслени филтри на МА.Ремонт на бак хидрозатвора.Ремонт на Генератор Уплът.масло помпа 1 и 2,ГОП 1 и 2,Технически помпи 1 и 2,Самоочистващ филтър 1 и 2 на маслоуплътняваща система -от точка 20.10.01.01 до 20.10.48 </t>
    </r>
  </si>
  <si>
    <t>20MKF31AT001_Самоочистващ филтър 1 на маслоуплътняваща система</t>
  </si>
  <si>
    <t>20MKF31AT001_Демонтаж на  стария самоочистващия филтър</t>
  </si>
  <si>
    <t>20MKF31AT001_Демонтаж на тръбопроводите по вода вход и изход.</t>
  </si>
  <si>
    <t>20MKF31AT001_Монтаж на новия самоочистващ филтър  и монтаж на новия ел.дисплей.</t>
  </si>
  <si>
    <t>20MKF31AT001_Монтаж на тръбопроводите по вода вход и изход.Подмяна гарнитури.</t>
  </si>
  <si>
    <t>20MKF32AT001_Самоочистващ филтър 2 на маслоуплътняваща система</t>
  </si>
  <si>
    <t>20MKF32AT001_Демонтаж на  стария самоочистващия филтър</t>
  </si>
  <si>
    <t>20MKF32AT001_Демонтаж на тръбопроводите по вода вход и изход.</t>
  </si>
  <si>
    <t>20MKF32AT001_Монтаж на новия самоочистващ филтър  и монтаж на новия ел.дисплей.</t>
  </si>
  <si>
    <t>20MKF32AT001_Монтаж на тръбопроводите по вода вход и изход.Подмяна гарнитури.</t>
  </si>
  <si>
    <t>20MKF32AT001</t>
  </si>
  <si>
    <t>20MKF31AT001</t>
  </si>
  <si>
    <t>20.10.40</t>
  </si>
  <si>
    <t>20.10.40.01</t>
  </si>
  <si>
    <t>20.10.40.02</t>
  </si>
  <si>
    <t>20.10.40.03</t>
  </si>
  <si>
    <t>20.10.40.04</t>
  </si>
  <si>
    <t>20.10.41</t>
  </si>
  <si>
    <t>20.10.41.01</t>
  </si>
  <si>
    <t>20.10.41.02</t>
  </si>
  <si>
    <t>20.10.41.03</t>
  </si>
  <si>
    <t>20.10.41.04</t>
  </si>
  <si>
    <t>20.10.42</t>
  </si>
  <si>
    <t>20.10.43</t>
  </si>
  <si>
    <t>20.10.44</t>
  </si>
  <si>
    <t>20.10.45</t>
  </si>
  <si>
    <t>20.10.46</t>
  </si>
  <si>
    <t>20.10.47</t>
  </si>
  <si>
    <t>20.10.48</t>
  </si>
  <si>
    <t>ч.ч</t>
  </si>
  <si>
    <t>V  Група: Почистване филтри фина, тънка очистка,маслени филтри на МА.Ремонт на бак хидрозатвора.Ремонт на Генератор Уплът.масло помпа 1 и 2,ГОП 1 и 2, Технически помпи 1 и 2,Самоочистващ филтър 1 и 2 на маслоуплътняваща система-от точка 20.10.30.01 до 20.10.41.04</t>
  </si>
  <si>
    <t>ЦНН_Демонтаж и монтаж на ресиверни тръбопроводи</t>
  </si>
  <si>
    <t>ХПИ_DN400_Монтаж на заглушки DN 400 на вход  задвижки /смукателни/20PCB07AA101 и 20PCB08AA101 на газоохлаждащи помпи 1 и 2- /по 1 бр. на помпа/ общо 2бр.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</si>
</sst>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Protection="1"/>
    <xf numFmtId="1" fontId="1" fillId="5" borderId="4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8" fillId="0" borderId="0" xfId="0" applyFont="1" applyFill="1" applyProtection="1"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49" fontId="0" fillId="0" borderId="1" xfId="0" applyNumberFormat="1" applyFont="1" applyBorder="1" applyProtection="1"/>
    <xf numFmtId="0" fontId="0" fillId="0" borderId="1" xfId="0" applyFont="1" applyBorder="1" applyProtection="1"/>
    <xf numFmtId="0" fontId="0" fillId="0" borderId="1" xfId="0" applyFont="1" applyBorder="1" applyAlignment="1" applyProtection="1">
      <alignment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top" wrapText="1"/>
    </xf>
    <xf numFmtId="0" fontId="0" fillId="0" borderId="1" xfId="0" applyBorder="1" applyProtection="1"/>
    <xf numFmtId="0" fontId="8" fillId="2" borderId="1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wrapText="1"/>
    </xf>
    <xf numFmtId="0" fontId="0" fillId="0" borderId="1" xfId="0" applyBorder="1" applyAlignment="1" applyProtection="1">
      <alignment horizontal="center"/>
    </xf>
    <xf numFmtId="0" fontId="2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49" fontId="1" fillId="2" borderId="1" xfId="0" applyNumberFormat="1" applyFont="1" applyFill="1" applyBorder="1" applyProtection="1"/>
    <xf numFmtId="0" fontId="1" fillId="2" borderId="1" xfId="0" applyFont="1" applyFill="1" applyBorder="1" applyProtection="1"/>
    <xf numFmtId="0" fontId="6" fillId="2" borderId="1" xfId="0" applyFont="1" applyFill="1" applyBorder="1" applyAlignment="1" applyProtection="1">
      <alignment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Protection="1"/>
    <xf numFmtId="0" fontId="3" fillId="2" borderId="4" xfId="0" applyFont="1" applyFill="1" applyBorder="1" applyAlignment="1" applyProtection="1">
      <alignment horizontal="center" vertical="center"/>
    </xf>
    <xf numFmtId="0" fontId="1" fillId="2" borderId="0" xfId="0" applyFont="1" applyFill="1" applyProtection="1"/>
    <xf numFmtId="0" fontId="2" fillId="2" borderId="5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8" fillId="2" borderId="1" xfId="0" applyFont="1" applyFill="1" applyBorder="1" applyAlignment="1" applyProtection="1">
      <alignment wrapText="1"/>
    </xf>
    <xf numFmtId="0" fontId="0" fillId="4" borderId="0" xfId="0" applyFill="1" applyProtection="1"/>
    <xf numFmtId="49" fontId="8" fillId="2" borderId="1" xfId="0" applyNumberFormat="1" applyFont="1" applyFill="1" applyBorder="1" applyAlignment="1" applyProtection="1">
      <alignment horizontal="center"/>
    </xf>
    <xf numFmtId="0" fontId="8" fillId="2" borderId="1" xfId="0" applyFont="1" applyFill="1" applyBorder="1" applyProtection="1"/>
    <xf numFmtId="0" fontId="8" fillId="0" borderId="0" xfId="0" applyFont="1" applyFill="1" applyProtection="1"/>
    <xf numFmtId="49" fontId="0" fillId="2" borderId="1" xfId="0" applyNumberFormat="1" applyFon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  <xf numFmtId="0" fontId="11" fillId="2" borderId="1" xfId="0" applyFont="1" applyFill="1" applyBorder="1" applyAlignment="1" applyProtection="1">
      <alignment vertical="top" wrapText="1"/>
    </xf>
    <xf numFmtId="0" fontId="0" fillId="2" borderId="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66"/>
  <sheetViews>
    <sheetView tabSelected="1" topLeftCell="A175" zoomScaleNormal="100" workbookViewId="0">
      <selection activeCell="F18" sqref="F18"/>
    </sheetView>
  </sheetViews>
  <sheetFormatPr defaultRowHeight="15" x14ac:dyDescent="0.25"/>
  <cols>
    <col min="1" max="1" width="14.7109375" style="11" customWidth="1"/>
    <col min="2" max="2" width="19.5703125" style="3" customWidth="1"/>
    <col min="3" max="3" width="50" style="12" customWidth="1"/>
    <col min="4" max="6" width="9.140625" style="3"/>
    <col min="7" max="7" width="20.42578125" style="3" customWidth="1"/>
    <col min="8" max="9" width="9.140625" style="2"/>
    <col min="10" max="10" width="9.140625" style="3"/>
    <col min="11" max="11" width="9" style="3" customWidth="1"/>
    <col min="12" max="16384" width="9.140625" style="3"/>
  </cols>
  <sheetData>
    <row r="2" spans="1:9" ht="133.5" customHeight="1" x14ac:dyDescent="0.25">
      <c r="A2" s="89" t="s">
        <v>725</v>
      </c>
      <c r="B2" s="90"/>
      <c r="C2" s="90"/>
      <c r="D2" s="90"/>
      <c r="E2" s="90"/>
      <c r="F2" s="90"/>
      <c r="G2" s="90"/>
    </row>
    <row r="3" spans="1:9" s="14" customFormat="1" ht="30" x14ac:dyDescent="0.25">
      <c r="A3" s="13" t="s">
        <v>3</v>
      </c>
      <c r="B3" s="13" t="s">
        <v>0</v>
      </c>
      <c r="C3" s="13" t="s">
        <v>1</v>
      </c>
      <c r="D3" s="1" t="s">
        <v>2</v>
      </c>
      <c r="E3" s="13" t="s">
        <v>4</v>
      </c>
      <c r="F3" s="13" t="s">
        <v>6</v>
      </c>
      <c r="G3" s="13" t="s">
        <v>7</v>
      </c>
      <c r="H3" s="5"/>
      <c r="I3" s="5"/>
    </row>
    <row r="4" spans="1:9" s="14" customFormat="1" ht="242.25" customHeight="1" x14ac:dyDescent="0.25">
      <c r="A4" s="50"/>
      <c r="B4" s="50"/>
      <c r="C4" s="51" t="s">
        <v>724</v>
      </c>
      <c r="D4" s="52"/>
      <c r="E4" s="52"/>
      <c r="F4" s="52"/>
      <c r="G4" s="52">
        <f>SUM(G5,G68,G109,G119,G266)</f>
        <v>0</v>
      </c>
      <c r="H4" s="5"/>
      <c r="I4" s="5"/>
    </row>
    <row r="5" spans="1:9" s="54" customFormat="1" ht="60.75" customHeight="1" x14ac:dyDescent="0.25">
      <c r="A5" s="53"/>
      <c r="B5" s="50"/>
      <c r="C5" s="51" t="s">
        <v>720</v>
      </c>
      <c r="D5" s="52"/>
      <c r="E5" s="52"/>
      <c r="F5" s="52"/>
      <c r="G5" s="52">
        <f>SUM(G6,G10,G14,G19,G24,G32,G40,G48,G56,G62)</f>
        <v>0</v>
      </c>
      <c r="H5" s="6"/>
      <c r="I5" s="6"/>
    </row>
    <row r="6" spans="1:9" ht="30" x14ac:dyDescent="0.25">
      <c r="A6" s="55" t="s">
        <v>88</v>
      </c>
      <c r="B6" s="56" t="s">
        <v>92</v>
      </c>
      <c r="C6" s="57" t="s">
        <v>93</v>
      </c>
      <c r="D6" s="59"/>
      <c r="E6" s="58"/>
      <c r="F6" s="60"/>
      <c r="G6" s="60">
        <f>SUM(G7:G9)</f>
        <v>0</v>
      </c>
    </row>
    <row r="7" spans="1:9" ht="24" customHeight="1" x14ac:dyDescent="0.25">
      <c r="A7" s="20" t="s">
        <v>89</v>
      </c>
      <c r="B7" s="21"/>
      <c r="C7" s="22" t="s">
        <v>99</v>
      </c>
      <c r="D7" s="23">
        <v>1</v>
      </c>
      <c r="E7" s="17" t="s">
        <v>5</v>
      </c>
      <c r="F7" s="34"/>
      <c r="G7" s="18">
        <f>D7*F7</f>
        <v>0</v>
      </c>
    </row>
    <row r="8" spans="1:9" ht="30" x14ac:dyDescent="0.25">
      <c r="A8" s="20" t="s">
        <v>90</v>
      </c>
      <c r="B8" s="21"/>
      <c r="C8" s="22" t="s">
        <v>100</v>
      </c>
      <c r="D8" s="23">
        <v>1</v>
      </c>
      <c r="E8" s="17" t="s">
        <v>5</v>
      </c>
      <c r="F8" s="34"/>
      <c r="G8" s="18">
        <f t="shared" ref="G8:G9" si="0">D8*F8</f>
        <v>0</v>
      </c>
    </row>
    <row r="9" spans="1:9" x14ac:dyDescent="0.25">
      <c r="A9" s="20" t="s">
        <v>91</v>
      </c>
      <c r="B9" s="21"/>
      <c r="C9" s="22" t="s">
        <v>101</v>
      </c>
      <c r="D9" s="23">
        <v>1</v>
      </c>
      <c r="E9" s="17" t="s">
        <v>5</v>
      </c>
      <c r="F9" s="34"/>
      <c r="G9" s="18">
        <f t="shared" si="0"/>
        <v>0</v>
      </c>
    </row>
    <row r="10" spans="1:9" ht="30" x14ac:dyDescent="0.25">
      <c r="A10" s="55" t="s">
        <v>95</v>
      </c>
      <c r="B10" s="56" t="s">
        <v>94</v>
      </c>
      <c r="C10" s="61" t="s">
        <v>102</v>
      </c>
      <c r="D10" s="59"/>
      <c r="E10" s="58"/>
      <c r="F10" s="60"/>
      <c r="G10" s="60">
        <f>SUM(G11:G13)</f>
        <v>0</v>
      </c>
    </row>
    <row r="11" spans="1:9" ht="22.5" customHeight="1" x14ac:dyDescent="0.25">
      <c r="A11" s="20" t="s">
        <v>96</v>
      </c>
      <c r="B11" s="21"/>
      <c r="C11" s="22" t="s">
        <v>103</v>
      </c>
      <c r="D11" s="23">
        <v>1</v>
      </c>
      <c r="E11" s="17" t="s">
        <v>5</v>
      </c>
      <c r="F11" s="34"/>
      <c r="G11" s="18">
        <f>D11*F11</f>
        <v>0</v>
      </c>
    </row>
    <row r="12" spans="1:9" ht="30" x14ac:dyDescent="0.25">
      <c r="A12" s="20" t="s">
        <v>97</v>
      </c>
      <c r="B12" s="21"/>
      <c r="C12" s="22" t="s">
        <v>104</v>
      </c>
      <c r="D12" s="23">
        <v>1</v>
      </c>
      <c r="E12" s="17" t="s">
        <v>5</v>
      </c>
      <c r="F12" s="34"/>
      <c r="G12" s="18">
        <f t="shared" ref="G12:G18" si="1">D12*F12</f>
        <v>0</v>
      </c>
    </row>
    <row r="13" spans="1:9" x14ac:dyDescent="0.25">
      <c r="A13" s="20" t="s">
        <v>98</v>
      </c>
      <c r="B13" s="21"/>
      <c r="C13" s="22" t="s">
        <v>105</v>
      </c>
      <c r="D13" s="23">
        <v>1</v>
      </c>
      <c r="E13" s="17" t="s">
        <v>5</v>
      </c>
      <c r="F13" s="34"/>
      <c r="G13" s="18">
        <f t="shared" si="1"/>
        <v>0</v>
      </c>
    </row>
    <row r="14" spans="1:9" s="63" customFormat="1" ht="30" x14ac:dyDescent="0.25">
      <c r="A14" s="62" t="s">
        <v>110</v>
      </c>
      <c r="B14" s="56" t="s">
        <v>107</v>
      </c>
      <c r="C14" s="61" t="s">
        <v>106</v>
      </c>
      <c r="D14" s="59"/>
      <c r="E14" s="59"/>
      <c r="F14" s="56"/>
      <c r="G14" s="60">
        <f>SUM(G15:G18)</f>
        <v>0</v>
      </c>
      <c r="H14" s="7"/>
      <c r="I14" s="7"/>
    </row>
    <row r="15" spans="1:9" ht="60" x14ac:dyDescent="0.25">
      <c r="A15" s="20" t="s">
        <v>111</v>
      </c>
      <c r="B15" s="21"/>
      <c r="C15" s="22" t="s">
        <v>108</v>
      </c>
      <c r="D15" s="17">
        <v>1</v>
      </c>
      <c r="E15" s="17" t="s">
        <v>5</v>
      </c>
      <c r="F15" s="34"/>
      <c r="G15" s="18">
        <f t="shared" si="1"/>
        <v>0</v>
      </c>
    </row>
    <row r="16" spans="1:9" ht="90" x14ac:dyDescent="0.25">
      <c r="A16" s="20" t="s">
        <v>112</v>
      </c>
      <c r="B16" s="21"/>
      <c r="C16" s="22" t="s">
        <v>109</v>
      </c>
      <c r="D16" s="23">
        <v>1</v>
      </c>
      <c r="E16" s="17" t="s">
        <v>5</v>
      </c>
      <c r="F16" s="34"/>
      <c r="G16" s="18">
        <f t="shared" si="1"/>
        <v>0</v>
      </c>
    </row>
    <row r="17" spans="1:9" x14ac:dyDescent="0.25">
      <c r="A17" s="20" t="s">
        <v>113</v>
      </c>
      <c r="B17" s="21"/>
      <c r="C17" s="22" t="s">
        <v>115</v>
      </c>
      <c r="D17" s="23">
        <v>1</v>
      </c>
      <c r="E17" s="17" t="s">
        <v>5</v>
      </c>
      <c r="F17" s="34"/>
      <c r="G17" s="18">
        <f t="shared" si="1"/>
        <v>0</v>
      </c>
    </row>
    <row r="18" spans="1:9" ht="44.25" customHeight="1" x14ac:dyDescent="0.25">
      <c r="A18" s="20" t="s">
        <v>114</v>
      </c>
      <c r="B18" s="21"/>
      <c r="C18" s="22" t="s">
        <v>116</v>
      </c>
      <c r="D18" s="23">
        <v>1</v>
      </c>
      <c r="E18" s="17" t="s">
        <v>5</v>
      </c>
      <c r="F18" s="34"/>
      <c r="G18" s="18">
        <f t="shared" si="1"/>
        <v>0</v>
      </c>
    </row>
    <row r="19" spans="1:9" s="63" customFormat="1" ht="30" x14ac:dyDescent="0.25">
      <c r="A19" s="62" t="s">
        <v>87</v>
      </c>
      <c r="B19" s="56" t="s">
        <v>118</v>
      </c>
      <c r="C19" s="61" t="s">
        <v>119</v>
      </c>
      <c r="D19" s="58"/>
      <c r="E19" s="64"/>
      <c r="F19" s="56"/>
      <c r="G19" s="60">
        <f>SUM(G20:G23)</f>
        <v>0</v>
      </c>
      <c r="H19" s="7"/>
      <c r="I19" s="7"/>
    </row>
    <row r="20" spans="1:9" ht="60" x14ac:dyDescent="0.25">
      <c r="A20" s="20" t="s">
        <v>117</v>
      </c>
      <c r="B20" s="21"/>
      <c r="C20" s="22" t="s">
        <v>120</v>
      </c>
      <c r="D20" s="23">
        <v>1</v>
      </c>
      <c r="E20" s="17" t="s">
        <v>5</v>
      </c>
      <c r="F20" s="34"/>
      <c r="G20" s="18">
        <f>D20*F20</f>
        <v>0</v>
      </c>
    </row>
    <row r="21" spans="1:9" ht="90" x14ac:dyDescent="0.25">
      <c r="A21" s="20" t="s">
        <v>124</v>
      </c>
      <c r="B21" s="21"/>
      <c r="C21" s="22" t="s">
        <v>121</v>
      </c>
      <c r="D21" s="23">
        <v>1</v>
      </c>
      <c r="E21" s="17" t="s">
        <v>5</v>
      </c>
      <c r="F21" s="34"/>
      <c r="G21" s="18">
        <f t="shared" ref="G21:G23" si="2">D21*F21</f>
        <v>0</v>
      </c>
    </row>
    <row r="22" spans="1:9" x14ac:dyDescent="0.25">
      <c r="A22" s="20" t="s">
        <v>125</v>
      </c>
      <c r="B22" s="21"/>
      <c r="C22" s="22" t="s">
        <v>122</v>
      </c>
      <c r="D22" s="23">
        <v>1</v>
      </c>
      <c r="E22" s="17" t="s">
        <v>5</v>
      </c>
      <c r="F22" s="34"/>
      <c r="G22" s="18">
        <f t="shared" si="2"/>
        <v>0</v>
      </c>
    </row>
    <row r="23" spans="1:9" ht="51.75" customHeight="1" x14ac:dyDescent="0.25">
      <c r="A23" s="20" t="s">
        <v>126</v>
      </c>
      <c r="B23" s="21"/>
      <c r="C23" s="22" t="s">
        <v>123</v>
      </c>
      <c r="D23" s="23">
        <v>1</v>
      </c>
      <c r="E23" s="17" t="s">
        <v>5</v>
      </c>
      <c r="F23" s="34"/>
      <c r="G23" s="18">
        <f t="shared" si="2"/>
        <v>0</v>
      </c>
    </row>
    <row r="24" spans="1:9" s="63" customFormat="1" ht="30" x14ac:dyDescent="0.25">
      <c r="A24" s="62" t="s">
        <v>127</v>
      </c>
      <c r="B24" s="56" t="s">
        <v>128</v>
      </c>
      <c r="C24" s="61" t="s">
        <v>129</v>
      </c>
      <c r="D24" s="59"/>
      <c r="E24" s="58"/>
      <c r="F24" s="56"/>
      <c r="G24" s="60">
        <f>SUM(G25:G31)</f>
        <v>0</v>
      </c>
      <c r="H24" s="7"/>
      <c r="I24" s="7"/>
    </row>
    <row r="25" spans="1:9" ht="45" x14ac:dyDescent="0.25">
      <c r="A25" s="20" t="s">
        <v>146</v>
      </c>
      <c r="B25" s="21"/>
      <c r="C25" s="22" t="s">
        <v>130</v>
      </c>
      <c r="D25" s="23">
        <v>1</v>
      </c>
      <c r="E25" s="17" t="s">
        <v>5</v>
      </c>
      <c r="F25" s="34"/>
      <c r="G25" s="18">
        <f>D25*F25</f>
        <v>0</v>
      </c>
    </row>
    <row r="26" spans="1:9" ht="60" x14ac:dyDescent="0.25">
      <c r="A26" s="20" t="s">
        <v>147</v>
      </c>
      <c r="B26" s="21"/>
      <c r="C26" s="22" t="s">
        <v>131</v>
      </c>
      <c r="D26" s="23">
        <v>1</v>
      </c>
      <c r="E26" s="17" t="s">
        <v>5</v>
      </c>
      <c r="F26" s="34"/>
      <c r="G26" s="18">
        <f t="shared" ref="G26:G31" si="3">D26*F26</f>
        <v>0</v>
      </c>
    </row>
    <row r="27" spans="1:9" ht="107.25" customHeight="1" x14ac:dyDescent="0.25">
      <c r="A27" s="20" t="s">
        <v>148</v>
      </c>
      <c r="B27" s="21"/>
      <c r="C27" s="22" t="s">
        <v>132</v>
      </c>
      <c r="D27" s="23">
        <v>1</v>
      </c>
      <c r="E27" s="17" t="s">
        <v>5</v>
      </c>
      <c r="F27" s="34"/>
      <c r="G27" s="18">
        <f t="shared" si="3"/>
        <v>0</v>
      </c>
    </row>
    <row r="28" spans="1:9" ht="75" x14ac:dyDescent="0.25">
      <c r="A28" s="20" t="s">
        <v>149</v>
      </c>
      <c r="B28" s="21"/>
      <c r="C28" s="22" t="s">
        <v>133</v>
      </c>
      <c r="D28" s="23">
        <v>1</v>
      </c>
      <c r="E28" s="17" t="s">
        <v>5</v>
      </c>
      <c r="F28" s="34"/>
      <c r="G28" s="18">
        <f t="shared" si="3"/>
        <v>0</v>
      </c>
    </row>
    <row r="29" spans="1:9" ht="45" x14ac:dyDescent="0.25">
      <c r="A29" s="20" t="s">
        <v>150</v>
      </c>
      <c r="B29" s="21"/>
      <c r="C29" s="22" t="s">
        <v>134</v>
      </c>
      <c r="D29" s="23">
        <v>1</v>
      </c>
      <c r="E29" s="17" t="s">
        <v>5</v>
      </c>
      <c r="F29" s="34"/>
      <c r="G29" s="18">
        <f t="shared" si="3"/>
        <v>0</v>
      </c>
    </row>
    <row r="30" spans="1:9" ht="50.25" customHeight="1" x14ac:dyDescent="0.25">
      <c r="A30" s="20" t="s">
        <v>151</v>
      </c>
      <c r="B30" s="21"/>
      <c r="C30" s="22" t="s">
        <v>135</v>
      </c>
      <c r="D30" s="23">
        <v>1</v>
      </c>
      <c r="E30" s="17" t="s">
        <v>5</v>
      </c>
      <c r="F30" s="34"/>
      <c r="G30" s="18">
        <f t="shared" si="3"/>
        <v>0</v>
      </c>
    </row>
    <row r="31" spans="1:9" ht="30" x14ac:dyDescent="0.25">
      <c r="A31" s="20" t="s">
        <v>152</v>
      </c>
      <c r="B31" s="21"/>
      <c r="C31" s="22" t="s">
        <v>136</v>
      </c>
      <c r="D31" s="23">
        <v>1</v>
      </c>
      <c r="E31" s="17" t="s">
        <v>5</v>
      </c>
      <c r="F31" s="34"/>
      <c r="G31" s="18">
        <f t="shared" si="3"/>
        <v>0</v>
      </c>
    </row>
    <row r="32" spans="1:9" s="63" customFormat="1" ht="30" x14ac:dyDescent="0.25">
      <c r="A32" s="62" t="s">
        <v>154</v>
      </c>
      <c r="B32" s="56" t="s">
        <v>137</v>
      </c>
      <c r="C32" s="61" t="s">
        <v>138</v>
      </c>
      <c r="D32" s="59"/>
      <c r="E32" s="58"/>
      <c r="F32" s="56"/>
      <c r="G32" s="60">
        <f>SUM(G33:G39)</f>
        <v>0</v>
      </c>
      <c r="H32" s="7"/>
      <c r="I32" s="7"/>
    </row>
    <row r="33" spans="1:9" ht="45" x14ac:dyDescent="0.25">
      <c r="A33" s="20" t="s">
        <v>155</v>
      </c>
      <c r="B33" s="21"/>
      <c r="C33" s="22" t="s">
        <v>139</v>
      </c>
      <c r="D33" s="23">
        <v>1</v>
      </c>
      <c r="E33" s="17" t="s">
        <v>5</v>
      </c>
      <c r="F33" s="34"/>
      <c r="G33" s="18">
        <f t="shared" ref="G33:G39" si="4">D33*F33</f>
        <v>0</v>
      </c>
    </row>
    <row r="34" spans="1:9" ht="75" x14ac:dyDescent="0.25">
      <c r="A34" s="20" t="s">
        <v>156</v>
      </c>
      <c r="B34" s="21"/>
      <c r="C34" s="22" t="s">
        <v>140</v>
      </c>
      <c r="D34" s="23">
        <v>1</v>
      </c>
      <c r="E34" s="17" t="s">
        <v>5</v>
      </c>
      <c r="F34" s="34"/>
      <c r="G34" s="18">
        <f t="shared" si="4"/>
        <v>0</v>
      </c>
    </row>
    <row r="35" spans="1:9" ht="105" x14ac:dyDescent="0.25">
      <c r="A35" s="20" t="s">
        <v>157</v>
      </c>
      <c r="B35" s="21"/>
      <c r="C35" s="22" t="s">
        <v>141</v>
      </c>
      <c r="D35" s="23">
        <v>1</v>
      </c>
      <c r="E35" s="17" t="s">
        <v>5</v>
      </c>
      <c r="F35" s="34"/>
      <c r="G35" s="18">
        <f t="shared" si="4"/>
        <v>0</v>
      </c>
    </row>
    <row r="36" spans="1:9" ht="75" x14ac:dyDescent="0.25">
      <c r="A36" s="20" t="s">
        <v>158</v>
      </c>
      <c r="B36" s="21"/>
      <c r="C36" s="22" t="s">
        <v>142</v>
      </c>
      <c r="D36" s="23">
        <v>1</v>
      </c>
      <c r="E36" s="17" t="s">
        <v>5</v>
      </c>
      <c r="F36" s="34"/>
      <c r="G36" s="18">
        <f t="shared" si="4"/>
        <v>0</v>
      </c>
    </row>
    <row r="37" spans="1:9" ht="45" x14ac:dyDescent="0.25">
      <c r="A37" s="20" t="s">
        <v>159</v>
      </c>
      <c r="B37" s="21"/>
      <c r="C37" s="22" t="s">
        <v>143</v>
      </c>
      <c r="D37" s="23">
        <v>1</v>
      </c>
      <c r="E37" s="17" t="s">
        <v>5</v>
      </c>
      <c r="F37" s="34"/>
      <c r="G37" s="18">
        <f t="shared" si="4"/>
        <v>0</v>
      </c>
    </row>
    <row r="38" spans="1:9" ht="60" x14ac:dyDescent="0.25">
      <c r="A38" s="20" t="s">
        <v>160</v>
      </c>
      <c r="B38" s="21"/>
      <c r="C38" s="22" t="s">
        <v>144</v>
      </c>
      <c r="D38" s="23">
        <v>1</v>
      </c>
      <c r="E38" s="17" t="s">
        <v>5</v>
      </c>
      <c r="F38" s="34"/>
      <c r="G38" s="18">
        <f t="shared" si="4"/>
        <v>0</v>
      </c>
    </row>
    <row r="39" spans="1:9" ht="30" x14ac:dyDescent="0.25">
      <c r="A39" s="20" t="s">
        <v>161</v>
      </c>
      <c r="B39" s="21"/>
      <c r="C39" s="22" t="s">
        <v>145</v>
      </c>
      <c r="D39" s="23">
        <v>1</v>
      </c>
      <c r="E39" s="17" t="s">
        <v>5</v>
      </c>
      <c r="F39" s="34"/>
      <c r="G39" s="18">
        <f t="shared" si="4"/>
        <v>0</v>
      </c>
    </row>
    <row r="40" spans="1:9" s="63" customFormat="1" ht="30" x14ac:dyDescent="0.25">
      <c r="A40" s="55" t="s">
        <v>162</v>
      </c>
      <c r="B40" s="56" t="s">
        <v>163</v>
      </c>
      <c r="C40" s="61" t="s">
        <v>164</v>
      </c>
      <c r="D40" s="59"/>
      <c r="E40" s="58"/>
      <c r="F40" s="56"/>
      <c r="G40" s="60">
        <f>SUM(G41:G47)</f>
        <v>0</v>
      </c>
      <c r="H40" s="7"/>
      <c r="I40" s="7"/>
    </row>
    <row r="41" spans="1:9" ht="45" x14ac:dyDescent="0.25">
      <c r="A41" s="20" t="s">
        <v>177</v>
      </c>
      <c r="B41" s="21"/>
      <c r="C41" s="22" t="s">
        <v>165</v>
      </c>
      <c r="D41" s="23">
        <v>1</v>
      </c>
      <c r="E41" s="17" t="s">
        <v>5</v>
      </c>
      <c r="F41" s="34"/>
      <c r="G41" s="18">
        <f>D41*F41</f>
        <v>0</v>
      </c>
    </row>
    <row r="42" spans="1:9" ht="73.5" customHeight="1" x14ac:dyDescent="0.25">
      <c r="A42" s="20" t="s">
        <v>178</v>
      </c>
      <c r="B42" s="21"/>
      <c r="C42" s="22" t="s">
        <v>166</v>
      </c>
      <c r="D42" s="23">
        <v>1</v>
      </c>
      <c r="E42" s="17" t="s">
        <v>5</v>
      </c>
      <c r="F42" s="34"/>
      <c r="G42" s="18">
        <f t="shared" ref="G42:G47" si="5">D42*F42</f>
        <v>0</v>
      </c>
    </row>
    <row r="43" spans="1:9" ht="108" customHeight="1" x14ac:dyDescent="0.25">
      <c r="A43" s="20" t="s">
        <v>179</v>
      </c>
      <c r="B43" s="21"/>
      <c r="C43" s="24" t="s">
        <v>167</v>
      </c>
      <c r="D43" s="23">
        <v>1</v>
      </c>
      <c r="E43" s="17" t="s">
        <v>5</v>
      </c>
      <c r="F43" s="34"/>
      <c r="G43" s="18">
        <f t="shared" si="5"/>
        <v>0</v>
      </c>
    </row>
    <row r="44" spans="1:9" ht="75" x14ac:dyDescent="0.25">
      <c r="A44" s="20" t="s">
        <v>180</v>
      </c>
      <c r="B44" s="21"/>
      <c r="C44" s="22" t="s">
        <v>168</v>
      </c>
      <c r="D44" s="23">
        <v>1</v>
      </c>
      <c r="E44" s="17" t="s">
        <v>5</v>
      </c>
      <c r="F44" s="34"/>
      <c r="G44" s="18">
        <f t="shared" si="5"/>
        <v>0</v>
      </c>
    </row>
    <row r="45" spans="1:9" ht="48.75" customHeight="1" x14ac:dyDescent="0.25">
      <c r="A45" s="20" t="s">
        <v>181</v>
      </c>
      <c r="B45" s="21"/>
      <c r="C45" s="22" t="s">
        <v>169</v>
      </c>
      <c r="D45" s="23">
        <v>1</v>
      </c>
      <c r="E45" s="17" t="s">
        <v>5</v>
      </c>
      <c r="F45" s="34"/>
      <c r="G45" s="18">
        <f t="shared" si="5"/>
        <v>0</v>
      </c>
    </row>
    <row r="46" spans="1:9" ht="60" x14ac:dyDescent="0.25">
      <c r="A46" s="20" t="s">
        <v>182</v>
      </c>
      <c r="B46" s="21"/>
      <c r="C46" s="22" t="s">
        <v>170</v>
      </c>
      <c r="D46" s="23">
        <v>1</v>
      </c>
      <c r="E46" s="17" t="s">
        <v>5</v>
      </c>
      <c r="F46" s="34"/>
      <c r="G46" s="18">
        <f t="shared" si="5"/>
        <v>0</v>
      </c>
    </row>
    <row r="47" spans="1:9" ht="30" x14ac:dyDescent="0.25">
      <c r="A47" s="20" t="s">
        <v>183</v>
      </c>
      <c r="B47" s="21"/>
      <c r="C47" s="22" t="s">
        <v>171</v>
      </c>
      <c r="D47" s="23">
        <v>1</v>
      </c>
      <c r="E47" s="17" t="s">
        <v>5</v>
      </c>
      <c r="F47" s="34"/>
      <c r="G47" s="18">
        <f t="shared" si="5"/>
        <v>0</v>
      </c>
    </row>
    <row r="48" spans="1:9" s="63" customFormat="1" ht="30" x14ac:dyDescent="0.25">
      <c r="A48" s="55" t="s">
        <v>185</v>
      </c>
      <c r="B48" s="56" t="s">
        <v>186</v>
      </c>
      <c r="C48" s="61" t="s">
        <v>187</v>
      </c>
      <c r="D48" s="59"/>
      <c r="E48" s="58"/>
      <c r="F48" s="65"/>
      <c r="G48" s="56">
        <f>SUM(G49:G55)</f>
        <v>0</v>
      </c>
      <c r="H48" s="7"/>
      <c r="I48" s="7"/>
    </row>
    <row r="49" spans="1:9" ht="45" x14ac:dyDescent="0.25">
      <c r="A49" s="20" t="s">
        <v>188</v>
      </c>
      <c r="B49" s="21"/>
      <c r="C49" s="24" t="s">
        <v>195</v>
      </c>
      <c r="D49" s="19">
        <v>1</v>
      </c>
      <c r="E49" s="17" t="s">
        <v>5</v>
      </c>
      <c r="F49" s="34"/>
      <c r="G49" s="18">
        <f>D49*F49</f>
        <v>0</v>
      </c>
    </row>
    <row r="50" spans="1:9" ht="60" x14ac:dyDescent="0.25">
      <c r="A50" s="20" t="s">
        <v>189</v>
      </c>
      <c r="B50" s="21"/>
      <c r="C50" s="24" t="s">
        <v>196</v>
      </c>
      <c r="D50" s="19">
        <v>1</v>
      </c>
      <c r="E50" s="17" t="s">
        <v>5</v>
      </c>
      <c r="F50" s="34"/>
      <c r="G50" s="18">
        <f t="shared" ref="G50:G54" si="6">D50*F50</f>
        <v>0</v>
      </c>
    </row>
    <row r="51" spans="1:9" ht="107.25" customHeight="1" x14ac:dyDescent="0.25">
      <c r="A51" s="20" t="s">
        <v>190</v>
      </c>
      <c r="B51" s="21"/>
      <c r="C51" s="24" t="s">
        <v>197</v>
      </c>
      <c r="D51" s="19">
        <v>1</v>
      </c>
      <c r="E51" s="17" t="s">
        <v>5</v>
      </c>
      <c r="F51" s="34"/>
      <c r="G51" s="18">
        <f t="shared" si="6"/>
        <v>0</v>
      </c>
    </row>
    <row r="52" spans="1:9" ht="75" x14ac:dyDescent="0.25">
      <c r="A52" s="20" t="s">
        <v>191</v>
      </c>
      <c r="B52" s="21"/>
      <c r="C52" s="24" t="s">
        <v>198</v>
      </c>
      <c r="D52" s="19">
        <v>1</v>
      </c>
      <c r="E52" s="17" t="s">
        <v>5</v>
      </c>
      <c r="F52" s="34"/>
      <c r="G52" s="18">
        <f t="shared" si="6"/>
        <v>0</v>
      </c>
    </row>
    <row r="53" spans="1:9" ht="45" x14ac:dyDescent="0.25">
      <c r="A53" s="20" t="s">
        <v>192</v>
      </c>
      <c r="B53" s="21"/>
      <c r="C53" s="24" t="s">
        <v>199</v>
      </c>
      <c r="D53" s="19">
        <v>1</v>
      </c>
      <c r="E53" s="17" t="s">
        <v>5</v>
      </c>
      <c r="F53" s="34"/>
      <c r="G53" s="18">
        <f>D53*F53</f>
        <v>0</v>
      </c>
    </row>
    <row r="54" spans="1:9" ht="51.75" customHeight="1" x14ac:dyDescent="0.25">
      <c r="A54" s="20" t="s">
        <v>193</v>
      </c>
      <c r="B54" s="21"/>
      <c r="C54" s="24" t="s">
        <v>200</v>
      </c>
      <c r="D54" s="19">
        <v>1</v>
      </c>
      <c r="E54" s="17" t="s">
        <v>5</v>
      </c>
      <c r="F54" s="34"/>
      <c r="G54" s="18">
        <f t="shared" si="6"/>
        <v>0</v>
      </c>
    </row>
    <row r="55" spans="1:9" ht="30" x14ac:dyDescent="0.25">
      <c r="A55" s="20" t="s">
        <v>194</v>
      </c>
      <c r="B55" s="21"/>
      <c r="C55" s="24" t="s">
        <v>201</v>
      </c>
      <c r="D55" s="19">
        <v>1</v>
      </c>
      <c r="E55" s="17" t="s">
        <v>5</v>
      </c>
      <c r="F55" s="34"/>
      <c r="G55" s="18">
        <f>D55*F55</f>
        <v>0</v>
      </c>
    </row>
    <row r="56" spans="1:9" s="63" customFormat="1" ht="30" x14ac:dyDescent="0.25">
      <c r="A56" s="62" t="s">
        <v>203</v>
      </c>
      <c r="B56" s="56" t="s">
        <v>204</v>
      </c>
      <c r="C56" s="61" t="s">
        <v>202</v>
      </c>
      <c r="D56" s="59"/>
      <c r="E56" s="58"/>
      <c r="F56" s="56"/>
      <c r="G56" s="56">
        <f>SUM(G57:G61)</f>
        <v>0</v>
      </c>
      <c r="H56" s="7"/>
      <c r="I56" s="7"/>
    </row>
    <row r="57" spans="1:9" ht="60" x14ac:dyDescent="0.25">
      <c r="A57" s="20" t="s">
        <v>153</v>
      </c>
      <c r="B57" s="21"/>
      <c r="C57" s="22" t="s">
        <v>205</v>
      </c>
      <c r="D57" s="23">
        <v>1</v>
      </c>
      <c r="E57" s="17" t="s">
        <v>5</v>
      </c>
      <c r="F57" s="34"/>
      <c r="G57" s="18">
        <f>D57*F57</f>
        <v>0</v>
      </c>
    </row>
    <row r="58" spans="1:9" ht="45" x14ac:dyDescent="0.25">
      <c r="A58" s="20" t="s">
        <v>212</v>
      </c>
      <c r="B58" s="21"/>
      <c r="C58" s="22" t="s">
        <v>206</v>
      </c>
      <c r="D58" s="23">
        <v>1</v>
      </c>
      <c r="E58" s="17" t="s">
        <v>5</v>
      </c>
      <c r="F58" s="34"/>
      <c r="G58" s="18">
        <f t="shared" ref="G58:G61" si="7">D58*F58</f>
        <v>0</v>
      </c>
    </row>
    <row r="59" spans="1:9" ht="75" x14ac:dyDescent="0.25">
      <c r="A59" s="20" t="s">
        <v>213</v>
      </c>
      <c r="B59" s="21"/>
      <c r="C59" s="22" t="s">
        <v>207</v>
      </c>
      <c r="D59" s="23">
        <v>1</v>
      </c>
      <c r="E59" s="17" t="s">
        <v>5</v>
      </c>
      <c r="F59" s="34"/>
      <c r="G59" s="18">
        <f t="shared" si="7"/>
        <v>0</v>
      </c>
    </row>
    <row r="60" spans="1:9" x14ac:dyDescent="0.25">
      <c r="A60" s="20" t="s">
        <v>214</v>
      </c>
      <c r="B60" s="21"/>
      <c r="C60" s="22" t="s">
        <v>208</v>
      </c>
      <c r="D60" s="23">
        <v>1</v>
      </c>
      <c r="E60" s="17" t="s">
        <v>5</v>
      </c>
      <c r="F60" s="34"/>
      <c r="G60" s="18">
        <f>D60*F60</f>
        <v>0</v>
      </c>
    </row>
    <row r="61" spans="1:9" ht="75" x14ac:dyDescent="0.25">
      <c r="A61" s="20" t="s">
        <v>215</v>
      </c>
      <c r="B61" s="21"/>
      <c r="C61" s="22" t="s">
        <v>209</v>
      </c>
      <c r="D61" s="23">
        <v>1</v>
      </c>
      <c r="E61" s="17" t="s">
        <v>5</v>
      </c>
      <c r="F61" s="34"/>
      <c r="G61" s="18">
        <f t="shared" si="7"/>
        <v>0</v>
      </c>
    </row>
    <row r="62" spans="1:9" s="63" customFormat="1" ht="30" x14ac:dyDescent="0.25">
      <c r="A62" s="62" t="s">
        <v>216</v>
      </c>
      <c r="B62" s="56" t="s">
        <v>210</v>
      </c>
      <c r="C62" s="61" t="s">
        <v>211</v>
      </c>
      <c r="D62" s="59"/>
      <c r="E62" s="58"/>
      <c r="F62" s="56"/>
      <c r="G62" s="56">
        <f>SUM(G63:G67)</f>
        <v>0</v>
      </c>
      <c r="H62" s="7"/>
      <c r="I62" s="7"/>
    </row>
    <row r="63" spans="1:9" ht="60" x14ac:dyDescent="0.25">
      <c r="A63" s="20" t="s">
        <v>172</v>
      </c>
      <c r="B63" s="21"/>
      <c r="C63" s="22" t="s">
        <v>217</v>
      </c>
      <c r="D63" s="23">
        <v>1</v>
      </c>
      <c r="E63" s="17" t="s">
        <v>5</v>
      </c>
      <c r="F63" s="34"/>
      <c r="G63" s="18">
        <f>D63*F63</f>
        <v>0</v>
      </c>
    </row>
    <row r="64" spans="1:9" ht="45" x14ac:dyDescent="0.25">
      <c r="A64" s="20" t="s">
        <v>173</v>
      </c>
      <c r="B64" s="21"/>
      <c r="C64" s="22" t="s">
        <v>218</v>
      </c>
      <c r="D64" s="23">
        <v>1</v>
      </c>
      <c r="E64" s="17" t="s">
        <v>5</v>
      </c>
      <c r="F64" s="34"/>
      <c r="G64" s="18">
        <f t="shared" ref="G64:G67" si="8">D64*F64</f>
        <v>0</v>
      </c>
    </row>
    <row r="65" spans="1:9" ht="75" x14ac:dyDescent="0.25">
      <c r="A65" s="20" t="s">
        <v>174</v>
      </c>
      <c r="B65" s="21"/>
      <c r="C65" s="22" t="s">
        <v>219</v>
      </c>
      <c r="D65" s="23">
        <v>1</v>
      </c>
      <c r="E65" s="17" t="s">
        <v>5</v>
      </c>
      <c r="F65" s="34"/>
      <c r="G65" s="18">
        <f t="shared" si="8"/>
        <v>0</v>
      </c>
    </row>
    <row r="66" spans="1:9" x14ac:dyDescent="0.25">
      <c r="A66" s="20" t="s">
        <v>175</v>
      </c>
      <c r="B66" s="21"/>
      <c r="C66" s="22" t="s">
        <v>220</v>
      </c>
      <c r="D66" s="23">
        <v>1</v>
      </c>
      <c r="E66" s="17" t="s">
        <v>5</v>
      </c>
      <c r="F66" s="34"/>
      <c r="G66" s="18">
        <f t="shared" si="8"/>
        <v>0</v>
      </c>
    </row>
    <row r="67" spans="1:9" ht="75" x14ac:dyDescent="0.25">
      <c r="A67" s="20" t="s">
        <v>176</v>
      </c>
      <c r="B67" s="21"/>
      <c r="C67" s="22" t="s">
        <v>221</v>
      </c>
      <c r="D67" s="23">
        <v>1</v>
      </c>
      <c r="E67" s="17" t="s">
        <v>5</v>
      </c>
      <c r="F67" s="34"/>
      <c r="G67" s="18">
        <f t="shared" si="8"/>
        <v>0</v>
      </c>
    </row>
    <row r="68" spans="1:9" s="54" customFormat="1" ht="45" x14ac:dyDescent="0.25">
      <c r="A68" s="53"/>
      <c r="B68" s="50"/>
      <c r="C68" s="66" t="s">
        <v>320</v>
      </c>
      <c r="D68" s="52"/>
      <c r="E68" s="52"/>
      <c r="F68" s="67"/>
      <c r="G68" s="67">
        <f>SUM(G69,G73,G77,G81,G85,G93,G101,G105)</f>
        <v>0</v>
      </c>
      <c r="H68" s="6"/>
      <c r="I68" s="6"/>
    </row>
    <row r="69" spans="1:9" s="63" customFormat="1" x14ac:dyDescent="0.25">
      <c r="A69" s="55" t="s">
        <v>184</v>
      </c>
      <c r="B69" s="56" t="s">
        <v>226</v>
      </c>
      <c r="C69" s="61" t="s">
        <v>227</v>
      </c>
      <c r="D69" s="59"/>
      <c r="E69" s="58"/>
      <c r="F69" s="56"/>
      <c r="G69" s="56">
        <f>SUM(G70:G72)</f>
        <v>0</v>
      </c>
      <c r="H69" s="7"/>
      <c r="I69" s="7"/>
    </row>
    <row r="70" spans="1:9" ht="30" x14ac:dyDescent="0.25">
      <c r="A70" s="20" t="s">
        <v>223</v>
      </c>
      <c r="B70" s="21"/>
      <c r="C70" s="22" t="s">
        <v>228</v>
      </c>
      <c r="D70" s="23">
        <v>1</v>
      </c>
      <c r="E70" s="17" t="s">
        <v>5</v>
      </c>
      <c r="F70" s="34"/>
      <c r="G70" s="18">
        <f>D70*F70</f>
        <v>0</v>
      </c>
    </row>
    <row r="71" spans="1:9" ht="75" x14ac:dyDescent="0.25">
      <c r="A71" s="20" t="s">
        <v>224</v>
      </c>
      <c r="B71" s="21"/>
      <c r="C71" s="22" t="s">
        <v>229</v>
      </c>
      <c r="D71" s="23">
        <v>1</v>
      </c>
      <c r="E71" s="17" t="s">
        <v>5</v>
      </c>
      <c r="F71" s="34"/>
      <c r="G71" s="18">
        <f t="shared" ref="G71:G72" si="9">D71*F71</f>
        <v>0</v>
      </c>
    </row>
    <row r="72" spans="1:9" x14ac:dyDescent="0.25">
      <c r="A72" s="20" t="s">
        <v>225</v>
      </c>
      <c r="B72" s="21"/>
      <c r="C72" s="22" t="s">
        <v>230</v>
      </c>
      <c r="D72" s="23">
        <v>1</v>
      </c>
      <c r="E72" s="17" t="s">
        <v>5</v>
      </c>
      <c r="F72" s="34"/>
      <c r="G72" s="18">
        <f t="shared" si="9"/>
        <v>0</v>
      </c>
    </row>
    <row r="73" spans="1:9" s="63" customFormat="1" x14ac:dyDescent="0.25">
      <c r="A73" s="55" t="s">
        <v>237</v>
      </c>
      <c r="B73" s="56" t="s">
        <v>231</v>
      </c>
      <c r="C73" s="61" t="s">
        <v>233</v>
      </c>
      <c r="D73" s="59"/>
      <c r="E73" s="58"/>
      <c r="F73" s="56"/>
      <c r="G73" s="56">
        <f>SUM(G74:G76)</f>
        <v>0</v>
      </c>
      <c r="H73" s="7"/>
      <c r="I73" s="7"/>
    </row>
    <row r="74" spans="1:9" ht="30" x14ac:dyDescent="0.25">
      <c r="A74" s="20" t="s">
        <v>238</v>
      </c>
      <c r="B74" s="21"/>
      <c r="C74" s="22" t="s">
        <v>234</v>
      </c>
      <c r="D74" s="23">
        <v>1</v>
      </c>
      <c r="E74" s="17" t="s">
        <v>5</v>
      </c>
      <c r="F74" s="34"/>
      <c r="G74" s="18">
        <f>D74*F74</f>
        <v>0</v>
      </c>
    </row>
    <row r="75" spans="1:9" ht="75" x14ac:dyDescent="0.25">
      <c r="A75" s="20" t="s">
        <v>239</v>
      </c>
      <c r="B75" s="21"/>
      <c r="C75" s="22" t="s">
        <v>235</v>
      </c>
      <c r="D75" s="23">
        <v>1</v>
      </c>
      <c r="E75" s="17" t="s">
        <v>5</v>
      </c>
      <c r="F75" s="34"/>
      <c r="G75" s="18">
        <f t="shared" ref="G75:G76" si="10">D75*F75</f>
        <v>0</v>
      </c>
    </row>
    <row r="76" spans="1:9" x14ac:dyDescent="0.25">
      <c r="A76" s="20" t="s">
        <v>240</v>
      </c>
      <c r="B76" s="21"/>
      <c r="C76" s="22" t="s">
        <v>236</v>
      </c>
      <c r="D76" s="23">
        <v>1</v>
      </c>
      <c r="E76" s="17" t="s">
        <v>5</v>
      </c>
      <c r="F76" s="34"/>
      <c r="G76" s="18">
        <f t="shared" si="10"/>
        <v>0</v>
      </c>
    </row>
    <row r="77" spans="1:9" x14ac:dyDescent="0.25">
      <c r="A77" s="55" t="s">
        <v>242</v>
      </c>
      <c r="B77" s="56" t="s">
        <v>232</v>
      </c>
      <c r="C77" s="61" t="s">
        <v>241</v>
      </c>
      <c r="D77" s="59"/>
      <c r="E77" s="58"/>
      <c r="F77" s="60"/>
      <c r="G77" s="56">
        <f>SUM(G78:G80)</f>
        <v>0</v>
      </c>
    </row>
    <row r="78" spans="1:9" ht="30" x14ac:dyDescent="0.25">
      <c r="A78" s="20" t="s">
        <v>243</v>
      </c>
      <c r="B78" s="21"/>
      <c r="C78" s="22" t="s">
        <v>246</v>
      </c>
      <c r="D78" s="23">
        <v>1</v>
      </c>
      <c r="E78" s="17" t="s">
        <v>5</v>
      </c>
      <c r="F78" s="34"/>
      <c r="G78" s="18">
        <f>D78*F78</f>
        <v>0</v>
      </c>
    </row>
    <row r="79" spans="1:9" ht="90" x14ac:dyDescent="0.25">
      <c r="A79" s="20" t="s">
        <v>244</v>
      </c>
      <c r="B79" s="21"/>
      <c r="C79" s="22" t="s">
        <v>247</v>
      </c>
      <c r="D79" s="23">
        <v>1</v>
      </c>
      <c r="E79" s="17" t="s">
        <v>5</v>
      </c>
      <c r="F79" s="34"/>
      <c r="G79" s="18">
        <f t="shared" ref="G79:G80" si="11">D79*F79</f>
        <v>0</v>
      </c>
    </row>
    <row r="80" spans="1:9" x14ac:dyDescent="0.25">
      <c r="A80" s="20" t="s">
        <v>245</v>
      </c>
      <c r="B80" s="21"/>
      <c r="C80" s="22" t="s">
        <v>248</v>
      </c>
      <c r="D80" s="23">
        <v>1</v>
      </c>
      <c r="E80" s="17" t="s">
        <v>5</v>
      </c>
      <c r="F80" s="34"/>
      <c r="G80" s="18">
        <f t="shared" si="11"/>
        <v>0</v>
      </c>
    </row>
    <row r="81" spans="1:9" x14ac:dyDescent="0.25">
      <c r="A81" s="55" t="s">
        <v>256</v>
      </c>
      <c r="B81" s="61" t="s">
        <v>249</v>
      </c>
      <c r="C81" s="61" t="s">
        <v>251</v>
      </c>
      <c r="D81" s="59"/>
      <c r="E81" s="58"/>
      <c r="F81" s="60"/>
      <c r="G81" s="56">
        <f>SUM(G82:G84)</f>
        <v>0</v>
      </c>
    </row>
    <row r="82" spans="1:9" ht="30" x14ac:dyDescent="0.25">
      <c r="A82" s="20" t="s">
        <v>255</v>
      </c>
      <c r="B82" s="21"/>
      <c r="C82" s="22" t="s">
        <v>252</v>
      </c>
      <c r="D82" s="23">
        <v>1</v>
      </c>
      <c r="E82" s="17" t="s">
        <v>5</v>
      </c>
      <c r="F82" s="34"/>
      <c r="G82" s="18">
        <f>D82*F82</f>
        <v>0</v>
      </c>
    </row>
    <row r="83" spans="1:9" ht="90" x14ac:dyDescent="0.25">
      <c r="A83" s="20" t="s">
        <v>257</v>
      </c>
      <c r="B83" s="21"/>
      <c r="C83" s="22" t="s">
        <v>253</v>
      </c>
      <c r="D83" s="23">
        <v>1</v>
      </c>
      <c r="E83" s="17" t="s">
        <v>5</v>
      </c>
      <c r="F83" s="34"/>
      <c r="G83" s="18">
        <f t="shared" ref="G83:G84" si="12">D83*F83</f>
        <v>0</v>
      </c>
    </row>
    <row r="84" spans="1:9" ht="23.25" customHeight="1" x14ac:dyDescent="0.25">
      <c r="A84" s="20" t="s">
        <v>258</v>
      </c>
      <c r="B84" s="21"/>
      <c r="C84" s="22" t="s">
        <v>254</v>
      </c>
      <c r="D84" s="23">
        <v>1</v>
      </c>
      <c r="E84" s="17" t="s">
        <v>5</v>
      </c>
      <c r="F84" s="34"/>
      <c r="G84" s="18">
        <f t="shared" si="12"/>
        <v>0</v>
      </c>
    </row>
    <row r="85" spans="1:9" s="63" customFormat="1" ht="17.25" customHeight="1" x14ac:dyDescent="0.25">
      <c r="A85" s="55" t="s">
        <v>222</v>
      </c>
      <c r="B85" s="56" t="s">
        <v>250</v>
      </c>
      <c r="C85" s="61" t="s">
        <v>319</v>
      </c>
      <c r="D85" s="59"/>
      <c r="E85" s="58"/>
      <c r="F85" s="56"/>
      <c r="G85" s="56">
        <f>SUM(G86:G92)</f>
        <v>0</v>
      </c>
      <c r="H85" s="7"/>
      <c r="I85" s="7"/>
    </row>
    <row r="86" spans="1:9" x14ac:dyDescent="0.25">
      <c r="A86" s="20" t="s">
        <v>259</v>
      </c>
      <c r="B86" s="21"/>
      <c r="C86" s="22" t="s">
        <v>266</v>
      </c>
      <c r="D86" s="23">
        <v>1</v>
      </c>
      <c r="E86" s="17" t="s">
        <v>5</v>
      </c>
      <c r="F86" s="34"/>
      <c r="G86" s="18">
        <f>D86*F86</f>
        <v>0</v>
      </c>
    </row>
    <row r="87" spans="1:9" x14ac:dyDescent="0.25">
      <c r="A87" s="20" t="s">
        <v>260</v>
      </c>
      <c r="B87" s="21"/>
      <c r="C87" s="22" t="s">
        <v>267</v>
      </c>
      <c r="D87" s="23">
        <v>1</v>
      </c>
      <c r="E87" s="17" t="s">
        <v>5</v>
      </c>
      <c r="F87" s="34"/>
      <c r="G87" s="18">
        <f t="shared" ref="G87:G92" si="13">D87*F87</f>
        <v>0</v>
      </c>
    </row>
    <row r="88" spans="1:9" ht="30" x14ac:dyDescent="0.25">
      <c r="A88" s="20" t="s">
        <v>261</v>
      </c>
      <c r="B88" s="21"/>
      <c r="C88" s="22" t="s">
        <v>268</v>
      </c>
      <c r="D88" s="23">
        <v>1</v>
      </c>
      <c r="E88" s="17" t="s">
        <v>5</v>
      </c>
      <c r="F88" s="34"/>
      <c r="G88" s="18">
        <f t="shared" si="13"/>
        <v>0</v>
      </c>
    </row>
    <row r="89" spans="1:9" ht="75" x14ac:dyDescent="0.25">
      <c r="A89" s="20" t="s">
        <v>262</v>
      </c>
      <c r="B89" s="21"/>
      <c r="C89" s="22" t="s">
        <v>269</v>
      </c>
      <c r="D89" s="23">
        <v>1</v>
      </c>
      <c r="E89" s="17" t="s">
        <v>5</v>
      </c>
      <c r="F89" s="34"/>
      <c r="G89" s="18">
        <f t="shared" si="13"/>
        <v>0</v>
      </c>
    </row>
    <row r="90" spans="1:9" ht="30" x14ac:dyDescent="0.25">
      <c r="A90" s="20" t="s">
        <v>263</v>
      </c>
      <c r="B90" s="21"/>
      <c r="C90" s="22" t="s">
        <v>272</v>
      </c>
      <c r="D90" s="23">
        <v>1</v>
      </c>
      <c r="E90" s="17" t="s">
        <v>5</v>
      </c>
      <c r="F90" s="34"/>
      <c r="G90" s="18">
        <f t="shared" si="13"/>
        <v>0</v>
      </c>
    </row>
    <row r="91" spans="1:9" x14ac:dyDescent="0.25">
      <c r="A91" s="20" t="s">
        <v>264</v>
      </c>
      <c r="B91" s="21"/>
      <c r="C91" s="22" t="s">
        <v>270</v>
      </c>
      <c r="D91" s="23">
        <v>1</v>
      </c>
      <c r="E91" s="17" t="s">
        <v>5</v>
      </c>
      <c r="F91" s="34"/>
      <c r="G91" s="18">
        <f>D91*F91</f>
        <v>0</v>
      </c>
    </row>
    <row r="92" spans="1:9" ht="30" x14ac:dyDescent="0.25">
      <c r="A92" s="20" t="s">
        <v>265</v>
      </c>
      <c r="B92" s="21"/>
      <c r="C92" s="22" t="s">
        <v>271</v>
      </c>
      <c r="D92" s="23">
        <v>1</v>
      </c>
      <c r="E92" s="17" t="s">
        <v>5</v>
      </c>
      <c r="F92" s="34"/>
      <c r="G92" s="18">
        <f t="shared" si="13"/>
        <v>0</v>
      </c>
    </row>
    <row r="93" spans="1:9" s="63" customFormat="1" x14ac:dyDescent="0.25">
      <c r="A93" s="55" t="s">
        <v>273</v>
      </c>
      <c r="B93" s="56" t="s">
        <v>274</v>
      </c>
      <c r="C93" s="61" t="s">
        <v>275</v>
      </c>
      <c r="D93" s="59"/>
      <c r="E93" s="58"/>
      <c r="F93" s="56"/>
      <c r="G93" s="56">
        <f>SUM(G94:G100)</f>
        <v>0</v>
      </c>
      <c r="H93" s="7"/>
      <c r="I93" s="7"/>
    </row>
    <row r="94" spans="1:9" x14ac:dyDescent="0.25">
      <c r="A94" s="20" t="s">
        <v>283</v>
      </c>
      <c r="B94" s="21"/>
      <c r="C94" s="22" t="s">
        <v>276</v>
      </c>
      <c r="D94" s="23">
        <v>1</v>
      </c>
      <c r="E94" s="17" t="s">
        <v>5</v>
      </c>
      <c r="F94" s="34"/>
      <c r="G94" s="18">
        <f>D94*F94</f>
        <v>0</v>
      </c>
    </row>
    <row r="95" spans="1:9" x14ac:dyDescent="0.25">
      <c r="A95" s="20" t="s">
        <v>284</v>
      </c>
      <c r="B95" s="21"/>
      <c r="C95" s="22" t="s">
        <v>277</v>
      </c>
      <c r="D95" s="23">
        <v>1</v>
      </c>
      <c r="E95" s="17" t="s">
        <v>5</v>
      </c>
      <c r="F95" s="34"/>
      <c r="G95" s="18">
        <f t="shared" ref="G95:G100" si="14">D95*F95</f>
        <v>0</v>
      </c>
    </row>
    <row r="96" spans="1:9" ht="30" x14ac:dyDescent="0.25">
      <c r="A96" s="20" t="s">
        <v>285</v>
      </c>
      <c r="B96" s="21"/>
      <c r="C96" s="22" t="s">
        <v>278</v>
      </c>
      <c r="D96" s="23">
        <v>1</v>
      </c>
      <c r="E96" s="17" t="s">
        <v>5</v>
      </c>
      <c r="F96" s="34"/>
      <c r="G96" s="18">
        <f t="shared" si="14"/>
        <v>0</v>
      </c>
    </row>
    <row r="97" spans="1:9" ht="75" x14ac:dyDescent="0.25">
      <c r="A97" s="20" t="s">
        <v>286</v>
      </c>
      <c r="B97" s="21"/>
      <c r="C97" s="22" t="s">
        <v>279</v>
      </c>
      <c r="D97" s="23">
        <v>1</v>
      </c>
      <c r="E97" s="17" t="s">
        <v>5</v>
      </c>
      <c r="F97" s="34"/>
      <c r="G97" s="18">
        <f t="shared" si="14"/>
        <v>0</v>
      </c>
    </row>
    <row r="98" spans="1:9" ht="30" x14ac:dyDescent="0.25">
      <c r="A98" s="20" t="s">
        <v>287</v>
      </c>
      <c r="B98" s="21"/>
      <c r="C98" s="22" t="s">
        <v>280</v>
      </c>
      <c r="D98" s="23">
        <v>1</v>
      </c>
      <c r="E98" s="17" t="s">
        <v>5</v>
      </c>
      <c r="F98" s="34"/>
      <c r="G98" s="18">
        <f t="shared" si="14"/>
        <v>0</v>
      </c>
    </row>
    <row r="99" spans="1:9" x14ac:dyDescent="0.25">
      <c r="A99" s="20" t="s">
        <v>288</v>
      </c>
      <c r="B99" s="21"/>
      <c r="C99" s="22" t="s">
        <v>281</v>
      </c>
      <c r="D99" s="23">
        <v>1</v>
      </c>
      <c r="E99" s="17" t="s">
        <v>5</v>
      </c>
      <c r="F99" s="34"/>
      <c r="G99" s="18">
        <f t="shared" si="14"/>
        <v>0</v>
      </c>
    </row>
    <row r="100" spans="1:9" ht="30" x14ac:dyDescent="0.25">
      <c r="A100" s="20" t="s">
        <v>289</v>
      </c>
      <c r="B100" s="21"/>
      <c r="C100" s="22" t="s">
        <v>282</v>
      </c>
      <c r="D100" s="23">
        <v>1</v>
      </c>
      <c r="E100" s="17" t="s">
        <v>5</v>
      </c>
      <c r="F100" s="34"/>
      <c r="G100" s="18">
        <f t="shared" si="14"/>
        <v>0</v>
      </c>
    </row>
    <row r="101" spans="1:9" ht="29.25" customHeight="1" x14ac:dyDescent="0.25">
      <c r="A101" s="55" t="s">
        <v>290</v>
      </c>
      <c r="B101" s="56" t="s">
        <v>298</v>
      </c>
      <c r="C101" s="61" t="s">
        <v>297</v>
      </c>
      <c r="D101" s="59"/>
      <c r="E101" s="58"/>
      <c r="F101" s="60"/>
      <c r="G101" s="60">
        <f>SUM(G102:G104)</f>
        <v>0</v>
      </c>
    </row>
    <row r="102" spans="1:9" ht="30" x14ac:dyDescent="0.25">
      <c r="A102" s="20" t="s">
        <v>294</v>
      </c>
      <c r="B102" s="21"/>
      <c r="C102" s="22" t="s">
        <v>292</v>
      </c>
      <c r="D102" s="23">
        <v>1</v>
      </c>
      <c r="E102" s="17" t="s">
        <v>5</v>
      </c>
      <c r="F102" s="34"/>
      <c r="G102" s="18">
        <f>D102*F102</f>
        <v>0</v>
      </c>
    </row>
    <row r="103" spans="1:9" ht="30" x14ac:dyDescent="0.25">
      <c r="A103" s="20" t="s">
        <v>295</v>
      </c>
      <c r="B103" s="21"/>
      <c r="C103" s="22" t="s">
        <v>291</v>
      </c>
      <c r="D103" s="23">
        <v>1</v>
      </c>
      <c r="E103" s="17" t="s">
        <v>5</v>
      </c>
      <c r="F103" s="34"/>
      <c r="G103" s="18">
        <f t="shared" ref="G103:G104" si="15">D103*F103</f>
        <v>0</v>
      </c>
    </row>
    <row r="104" spans="1:9" ht="21.75" customHeight="1" x14ac:dyDescent="0.25">
      <c r="A104" s="20" t="s">
        <v>296</v>
      </c>
      <c r="B104" s="21"/>
      <c r="C104" s="22" t="s">
        <v>293</v>
      </c>
      <c r="D104" s="23">
        <v>1</v>
      </c>
      <c r="E104" s="17" t="s">
        <v>5</v>
      </c>
      <c r="F104" s="34"/>
      <c r="G104" s="18">
        <f t="shared" si="15"/>
        <v>0</v>
      </c>
    </row>
    <row r="105" spans="1:9" ht="30.75" x14ac:dyDescent="0.25">
      <c r="A105" s="55" t="s">
        <v>299</v>
      </c>
      <c r="B105" s="56" t="s">
        <v>300</v>
      </c>
      <c r="C105" s="61" t="s">
        <v>301</v>
      </c>
      <c r="D105" s="59"/>
      <c r="E105" s="58"/>
      <c r="F105" s="60"/>
      <c r="G105" s="60">
        <f>SUM(G106:G108)</f>
        <v>0</v>
      </c>
    </row>
    <row r="106" spans="1:9" ht="30" x14ac:dyDescent="0.25">
      <c r="A106" s="20" t="s">
        <v>305</v>
      </c>
      <c r="B106" s="21"/>
      <c r="C106" s="22" t="s">
        <v>302</v>
      </c>
      <c r="D106" s="23">
        <v>1</v>
      </c>
      <c r="E106" s="17" t="s">
        <v>5</v>
      </c>
      <c r="F106" s="34"/>
      <c r="G106" s="18">
        <f>D106*F106</f>
        <v>0</v>
      </c>
    </row>
    <row r="107" spans="1:9" ht="30" x14ac:dyDescent="0.25">
      <c r="A107" s="20" t="s">
        <v>306</v>
      </c>
      <c r="B107" s="21"/>
      <c r="C107" s="22" t="s">
        <v>303</v>
      </c>
      <c r="D107" s="23">
        <v>1</v>
      </c>
      <c r="E107" s="17" t="s">
        <v>5</v>
      </c>
      <c r="F107" s="34"/>
      <c r="G107" s="18">
        <f t="shared" ref="G107:G108" si="16">D107*F107</f>
        <v>0</v>
      </c>
    </row>
    <row r="108" spans="1:9" ht="21" customHeight="1" x14ac:dyDescent="0.25">
      <c r="A108" s="20" t="s">
        <v>307</v>
      </c>
      <c r="B108" s="21"/>
      <c r="C108" s="22" t="s">
        <v>304</v>
      </c>
      <c r="D108" s="23">
        <v>1</v>
      </c>
      <c r="E108" s="17" t="s">
        <v>5</v>
      </c>
      <c r="F108" s="34"/>
      <c r="G108" s="18">
        <f t="shared" si="16"/>
        <v>0</v>
      </c>
    </row>
    <row r="109" spans="1:9" s="68" customFormat="1" ht="45" x14ac:dyDescent="0.25">
      <c r="A109" s="50"/>
      <c r="B109" s="50"/>
      <c r="C109" s="51" t="s">
        <v>321</v>
      </c>
      <c r="D109" s="52"/>
      <c r="E109" s="52"/>
      <c r="F109" s="26"/>
      <c r="G109" s="26">
        <f>SUM(G110,G115)</f>
        <v>0</v>
      </c>
      <c r="H109" s="8"/>
      <c r="I109" s="8"/>
    </row>
    <row r="110" spans="1:9" s="70" customFormat="1" ht="20.25" customHeight="1" x14ac:dyDescent="0.25">
      <c r="A110" s="53" t="s">
        <v>308</v>
      </c>
      <c r="B110" s="59"/>
      <c r="C110" s="69" t="s">
        <v>15</v>
      </c>
      <c r="D110" s="59"/>
      <c r="E110" s="58"/>
      <c r="F110" s="60"/>
      <c r="G110" s="60">
        <f>SUM(G111:G114)</f>
        <v>0</v>
      </c>
      <c r="H110" s="9"/>
      <c r="I110" s="9"/>
    </row>
    <row r="111" spans="1:9" ht="30" x14ac:dyDescent="0.25">
      <c r="A111" s="15" t="s">
        <v>309</v>
      </c>
      <c r="B111" s="21"/>
      <c r="C111" s="22" t="s">
        <v>16</v>
      </c>
      <c r="D111" s="17">
        <v>4</v>
      </c>
      <c r="E111" s="17" t="s">
        <v>5</v>
      </c>
      <c r="F111" s="34"/>
      <c r="G111" s="18">
        <f>D111*F111</f>
        <v>0</v>
      </c>
    </row>
    <row r="112" spans="1:9" ht="30" x14ac:dyDescent="0.25">
      <c r="A112" s="15" t="s">
        <v>310</v>
      </c>
      <c r="B112" s="21"/>
      <c r="C112" s="22" t="s">
        <v>757</v>
      </c>
      <c r="D112" s="17">
        <v>2</v>
      </c>
      <c r="E112" s="17" t="s">
        <v>5</v>
      </c>
      <c r="F112" s="34"/>
      <c r="G112" s="18">
        <f t="shared" ref="G112:G114" si="17">D112*F112</f>
        <v>0</v>
      </c>
    </row>
    <row r="113" spans="1:9" ht="30" x14ac:dyDescent="0.25">
      <c r="A113" s="15" t="s">
        <v>311</v>
      </c>
      <c r="B113" s="21"/>
      <c r="C113" s="22" t="s">
        <v>17</v>
      </c>
      <c r="D113" s="17">
        <v>2</v>
      </c>
      <c r="E113" s="17" t="s">
        <v>5</v>
      </c>
      <c r="F113" s="34"/>
      <c r="G113" s="18">
        <f t="shared" si="17"/>
        <v>0</v>
      </c>
    </row>
    <row r="114" spans="1:9" ht="30" x14ac:dyDescent="0.25">
      <c r="A114" s="15" t="s">
        <v>312</v>
      </c>
      <c r="B114" s="21"/>
      <c r="C114" s="22" t="s">
        <v>18</v>
      </c>
      <c r="D114" s="17">
        <v>1</v>
      </c>
      <c r="E114" s="17" t="s">
        <v>5</v>
      </c>
      <c r="F114" s="34"/>
      <c r="G114" s="18">
        <f t="shared" si="17"/>
        <v>0</v>
      </c>
    </row>
    <row r="115" spans="1:9" s="73" customFormat="1" ht="30" x14ac:dyDescent="0.25">
      <c r="A115" s="71" t="s">
        <v>323</v>
      </c>
      <c r="B115" s="72" t="s">
        <v>322</v>
      </c>
      <c r="C115" s="69" t="s">
        <v>314</v>
      </c>
      <c r="D115" s="59"/>
      <c r="E115" s="58"/>
      <c r="F115" s="72"/>
      <c r="G115" s="72">
        <f>SUM(G116:G118)</f>
        <v>0</v>
      </c>
      <c r="H115" s="10"/>
      <c r="I115" s="10"/>
    </row>
    <row r="116" spans="1:9" ht="30" x14ac:dyDescent="0.25">
      <c r="A116" s="28" t="s">
        <v>316</v>
      </c>
      <c r="B116" s="21"/>
      <c r="C116" s="22" t="s">
        <v>313</v>
      </c>
      <c r="D116" s="29">
        <v>12</v>
      </c>
      <c r="E116" s="17" t="s">
        <v>5</v>
      </c>
      <c r="F116" s="34"/>
      <c r="G116" s="18">
        <f>D116*F116</f>
        <v>0</v>
      </c>
    </row>
    <row r="117" spans="1:9" ht="30" x14ac:dyDescent="0.25">
      <c r="A117" s="28" t="s">
        <v>317</v>
      </c>
      <c r="B117" s="21"/>
      <c r="C117" s="22" t="s">
        <v>324</v>
      </c>
      <c r="D117" s="29">
        <v>1</v>
      </c>
      <c r="E117" s="17" t="s">
        <v>5</v>
      </c>
      <c r="F117" s="34"/>
      <c r="G117" s="18">
        <f t="shared" ref="G117:G118" si="18">D117*F117</f>
        <v>0</v>
      </c>
    </row>
    <row r="118" spans="1:9" ht="30" x14ac:dyDescent="0.25">
      <c r="A118" s="28" t="s">
        <v>318</v>
      </c>
      <c r="B118" s="21"/>
      <c r="C118" s="22" t="s">
        <v>325</v>
      </c>
      <c r="D118" s="29">
        <v>12</v>
      </c>
      <c r="E118" s="17" t="s">
        <v>5</v>
      </c>
      <c r="F118" s="34"/>
      <c r="G118" s="18">
        <f t="shared" si="18"/>
        <v>0</v>
      </c>
    </row>
    <row r="119" spans="1:9" ht="75" x14ac:dyDescent="0.25">
      <c r="A119" s="74"/>
      <c r="B119" s="59"/>
      <c r="C119" s="51" t="s">
        <v>723</v>
      </c>
      <c r="D119" s="52"/>
      <c r="E119" s="58"/>
      <c r="F119" s="52"/>
      <c r="G119" s="52">
        <f>SUM(G121,G131,G144,G155,G158,G163,G168,G177,G182,G186,G195,G204,G213,G217,G228,G239,G252,G259)</f>
        <v>0</v>
      </c>
    </row>
    <row r="120" spans="1:9" ht="48.75" customHeight="1" x14ac:dyDescent="0.25">
      <c r="A120" s="74" t="s">
        <v>326</v>
      </c>
      <c r="B120" s="59"/>
      <c r="C120" s="61" t="s">
        <v>643</v>
      </c>
      <c r="D120" s="52"/>
      <c r="E120" s="58"/>
      <c r="F120" s="52"/>
      <c r="G120" s="75"/>
    </row>
    <row r="121" spans="1:9" ht="30" x14ac:dyDescent="0.25">
      <c r="A121" s="74" t="s">
        <v>327</v>
      </c>
      <c r="B121" s="59"/>
      <c r="C121" s="61" t="s">
        <v>19</v>
      </c>
      <c r="D121" s="52"/>
      <c r="E121" s="58"/>
      <c r="F121" s="52"/>
      <c r="G121" s="72">
        <f>SUM(G122:G130)</f>
        <v>0</v>
      </c>
    </row>
    <row r="122" spans="1:9" ht="30" x14ac:dyDescent="0.25">
      <c r="A122" s="28" t="s">
        <v>328</v>
      </c>
      <c r="B122" s="21"/>
      <c r="C122" s="35" t="s">
        <v>20</v>
      </c>
      <c r="D122" s="36">
        <v>1</v>
      </c>
      <c r="E122" s="36" t="s">
        <v>5</v>
      </c>
      <c r="F122" s="34"/>
      <c r="G122" s="18">
        <f>D122*F122</f>
        <v>0</v>
      </c>
    </row>
    <row r="123" spans="1:9" ht="45" x14ac:dyDescent="0.25">
      <c r="A123" s="28" t="s">
        <v>329</v>
      </c>
      <c r="B123" s="21"/>
      <c r="C123" s="35" t="s">
        <v>21</v>
      </c>
      <c r="D123" s="36">
        <v>4</v>
      </c>
      <c r="E123" s="36" t="s">
        <v>405</v>
      </c>
      <c r="F123" s="34"/>
      <c r="G123" s="18">
        <f t="shared" ref="G123:G130" si="19">D123*F123</f>
        <v>0</v>
      </c>
    </row>
    <row r="124" spans="1:9" ht="30" x14ac:dyDescent="0.25">
      <c r="A124" s="28" t="s">
        <v>330</v>
      </c>
      <c r="B124" s="21"/>
      <c r="C124" s="35" t="s">
        <v>22</v>
      </c>
      <c r="D124" s="36">
        <v>2</v>
      </c>
      <c r="E124" s="36" t="s">
        <v>5</v>
      </c>
      <c r="F124" s="34"/>
      <c r="G124" s="18">
        <f t="shared" si="19"/>
        <v>0</v>
      </c>
    </row>
    <row r="125" spans="1:9" ht="60" x14ac:dyDescent="0.25">
      <c r="A125" s="28" t="s">
        <v>331</v>
      </c>
      <c r="B125" s="21"/>
      <c r="C125" s="35" t="s">
        <v>23</v>
      </c>
      <c r="D125" s="36">
        <v>2</v>
      </c>
      <c r="E125" s="36" t="s">
        <v>5</v>
      </c>
      <c r="F125" s="34"/>
      <c r="G125" s="18">
        <f t="shared" si="19"/>
        <v>0</v>
      </c>
    </row>
    <row r="126" spans="1:9" ht="45" x14ac:dyDescent="0.25">
      <c r="A126" s="28" t="s">
        <v>332</v>
      </c>
      <c r="B126" s="21"/>
      <c r="C126" s="35" t="s">
        <v>24</v>
      </c>
      <c r="D126" s="36">
        <v>4</v>
      </c>
      <c r="E126" s="36" t="s">
        <v>405</v>
      </c>
      <c r="F126" s="34"/>
      <c r="G126" s="18">
        <f t="shared" si="19"/>
        <v>0</v>
      </c>
    </row>
    <row r="127" spans="1:9" ht="60" x14ac:dyDescent="0.25">
      <c r="A127" s="28" t="s">
        <v>333</v>
      </c>
      <c r="B127" s="21"/>
      <c r="C127" s="35" t="s">
        <v>25</v>
      </c>
      <c r="D127" s="36">
        <v>2</v>
      </c>
      <c r="E127" s="36" t="s">
        <v>5</v>
      </c>
      <c r="F127" s="34"/>
      <c r="G127" s="18">
        <f t="shared" si="19"/>
        <v>0</v>
      </c>
    </row>
    <row r="128" spans="1:9" ht="30" x14ac:dyDescent="0.25">
      <c r="A128" s="28" t="s">
        <v>334</v>
      </c>
      <c r="B128" s="21"/>
      <c r="C128" s="35" t="s">
        <v>26</v>
      </c>
      <c r="D128" s="36">
        <v>2</v>
      </c>
      <c r="E128" s="36" t="s">
        <v>5</v>
      </c>
      <c r="F128" s="34"/>
      <c r="G128" s="18">
        <f t="shared" si="19"/>
        <v>0</v>
      </c>
    </row>
    <row r="129" spans="1:7" ht="30" x14ac:dyDescent="0.25">
      <c r="A129" s="28" t="s">
        <v>335</v>
      </c>
      <c r="B129" s="21"/>
      <c r="C129" s="35" t="s">
        <v>27</v>
      </c>
      <c r="D129" s="36">
        <v>2</v>
      </c>
      <c r="E129" s="36" t="s">
        <v>5</v>
      </c>
      <c r="F129" s="34"/>
      <c r="G129" s="18">
        <f t="shared" si="19"/>
        <v>0</v>
      </c>
    </row>
    <row r="130" spans="1:7" ht="60" x14ac:dyDescent="0.25">
      <c r="A130" s="28" t="s">
        <v>336</v>
      </c>
      <c r="B130" s="21"/>
      <c r="C130" s="38" t="s">
        <v>758</v>
      </c>
      <c r="D130" s="36">
        <v>2</v>
      </c>
      <c r="E130" s="36" t="s">
        <v>5</v>
      </c>
      <c r="F130" s="34"/>
      <c r="G130" s="18">
        <f t="shared" si="19"/>
        <v>0</v>
      </c>
    </row>
    <row r="131" spans="1:7" ht="30" x14ac:dyDescent="0.25">
      <c r="A131" s="74" t="s">
        <v>337</v>
      </c>
      <c r="B131" s="59"/>
      <c r="C131" s="61" t="s">
        <v>28</v>
      </c>
      <c r="D131" s="52"/>
      <c r="E131" s="58"/>
      <c r="F131" s="52"/>
      <c r="G131" s="72">
        <f>SUM(G132:G143)</f>
        <v>0</v>
      </c>
    </row>
    <row r="132" spans="1:7" ht="30" x14ac:dyDescent="0.25">
      <c r="A132" s="28" t="s">
        <v>338</v>
      </c>
      <c r="B132" s="21"/>
      <c r="C132" s="35" t="s">
        <v>29</v>
      </c>
      <c r="D132" s="36">
        <v>12</v>
      </c>
      <c r="E132" s="39" t="s">
        <v>405</v>
      </c>
      <c r="F132" s="34"/>
      <c r="G132" s="18">
        <f>D132*F132</f>
        <v>0</v>
      </c>
    </row>
    <row r="133" spans="1:7" ht="30" x14ac:dyDescent="0.25">
      <c r="A133" s="28" t="s">
        <v>339</v>
      </c>
      <c r="B133" s="21"/>
      <c r="C133" s="35" t="s">
        <v>30</v>
      </c>
      <c r="D133" s="36">
        <v>2</v>
      </c>
      <c r="E133" s="39" t="s">
        <v>5</v>
      </c>
      <c r="F133" s="34"/>
      <c r="G133" s="18">
        <f t="shared" ref="G133:G143" si="20">D133*F133</f>
        <v>0</v>
      </c>
    </row>
    <row r="134" spans="1:7" ht="60" x14ac:dyDescent="0.25">
      <c r="A134" s="28" t="s">
        <v>340</v>
      </c>
      <c r="B134" s="21"/>
      <c r="C134" s="35" t="s">
        <v>31</v>
      </c>
      <c r="D134" s="36">
        <v>8</v>
      </c>
      <c r="E134" s="39" t="s">
        <v>405</v>
      </c>
      <c r="F134" s="34"/>
      <c r="G134" s="18">
        <f t="shared" si="20"/>
        <v>0</v>
      </c>
    </row>
    <row r="135" spans="1:7" ht="30" x14ac:dyDescent="0.25">
      <c r="A135" s="28" t="s">
        <v>341</v>
      </c>
      <c r="B135" s="21"/>
      <c r="C135" s="35" t="s">
        <v>32</v>
      </c>
      <c r="D135" s="36">
        <v>4</v>
      </c>
      <c r="E135" s="39" t="s">
        <v>5</v>
      </c>
      <c r="F135" s="34"/>
      <c r="G135" s="18">
        <f t="shared" si="20"/>
        <v>0</v>
      </c>
    </row>
    <row r="136" spans="1:7" ht="30" x14ac:dyDescent="0.25">
      <c r="A136" s="28" t="s">
        <v>342</v>
      </c>
      <c r="B136" s="21"/>
      <c r="C136" s="35" t="s">
        <v>33</v>
      </c>
      <c r="D136" s="36">
        <v>2</v>
      </c>
      <c r="E136" s="39" t="s">
        <v>5</v>
      </c>
      <c r="F136" s="34"/>
      <c r="G136" s="18">
        <f t="shared" si="20"/>
        <v>0</v>
      </c>
    </row>
    <row r="137" spans="1:7" ht="45" x14ac:dyDescent="0.25">
      <c r="A137" s="28" t="s">
        <v>343</v>
      </c>
      <c r="B137" s="21"/>
      <c r="C137" s="35" t="s">
        <v>34</v>
      </c>
      <c r="D137" s="36">
        <v>2</v>
      </c>
      <c r="E137" s="36" t="s">
        <v>5</v>
      </c>
      <c r="F137" s="34"/>
      <c r="G137" s="18">
        <f t="shared" si="20"/>
        <v>0</v>
      </c>
    </row>
    <row r="138" spans="1:7" ht="45" x14ac:dyDescent="0.25">
      <c r="A138" s="28" t="s">
        <v>344</v>
      </c>
      <c r="B138" s="21"/>
      <c r="C138" s="35" t="s">
        <v>35</v>
      </c>
      <c r="D138" s="36">
        <v>2</v>
      </c>
      <c r="E138" s="36" t="s">
        <v>5</v>
      </c>
      <c r="F138" s="34"/>
      <c r="G138" s="18">
        <f t="shared" si="20"/>
        <v>0</v>
      </c>
    </row>
    <row r="139" spans="1:7" ht="60" x14ac:dyDescent="0.25">
      <c r="A139" s="28" t="s">
        <v>345</v>
      </c>
      <c r="B139" s="21"/>
      <c r="C139" s="35" t="s">
        <v>36</v>
      </c>
      <c r="D139" s="36">
        <v>1</v>
      </c>
      <c r="E139" s="36" t="s">
        <v>5</v>
      </c>
      <c r="F139" s="34"/>
      <c r="G139" s="18">
        <f t="shared" si="20"/>
        <v>0</v>
      </c>
    </row>
    <row r="140" spans="1:7" ht="45" x14ac:dyDescent="0.25">
      <c r="A140" s="28" t="s">
        <v>346</v>
      </c>
      <c r="B140" s="21"/>
      <c r="C140" s="35" t="s">
        <v>37</v>
      </c>
      <c r="D140" s="36">
        <v>1</v>
      </c>
      <c r="E140" s="36" t="s">
        <v>5</v>
      </c>
      <c r="F140" s="34"/>
      <c r="G140" s="18">
        <f t="shared" si="20"/>
        <v>0</v>
      </c>
    </row>
    <row r="141" spans="1:7" ht="79.5" customHeight="1" x14ac:dyDescent="0.25">
      <c r="A141" s="28" t="s">
        <v>347</v>
      </c>
      <c r="B141" s="21"/>
      <c r="C141" s="38" t="s">
        <v>351</v>
      </c>
      <c r="D141" s="13">
        <v>2</v>
      </c>
      <c r="E141" s="40" t="s">
        <v>5</v>
      </c>
      <c r="F141" s="34"/>
      <c r="G141" s="18">
        <f t="shared" si="20"/>
        <v>0</v>
      </c>
    </row>
    <row r="142" spans="1:7" ht="120" x14ac:dyDescent="0.25">
      <c r="A142" s="28" t="s">
        <v>348</v>
      </c>
      <c r="B142" s="21"/>
      <c r="C142" s="38" t="s">
        <v>350</v>
      </c>
      <c r="D142" s="13">
        <v>2</v>
      </c>
      <c r="E142" s="40" t="s">
        <v>5</v>
      </c>
      <c r="F142" s="34"/>
      <c r="G142" s="18">
        <f t="shared" si="20"/>
        <v>0</v>
      </c>
    </row>
    <row r="143" spans="1:7" ht="90" x14ac:dyDescent="0.25">
      <c r="A143" s="28" t="s">
        <v>349</v>
      </c>
      <c r="B143" s="21"/>
      <c r="C143" s="38" t="s">
        <v>38</v>
      </c>
      <c r="D143" s="17">
        <v>1</v>
      </c>
      <c r="E143" s="40" t="s">
        <v>5</v>
      </c>
      <c r="F143" s="34"/>
      <c r="G143" s="18">
        <f t="shared" si="20"/>
        <v>0</v>
      </c>
    </row>
    <row r="144" spans="1:7" ht="30" x14ac:dyDescent="0.25">
      <c r="A144" s="74" t="s">
        <v>352</v>
      </c>
      <c r="B144" s="59"/>
      <c r="C144" s="61" t="s">
        <v>39</v>
      </c>
      <c r="D144" s="52"/>
      <c r="E144" s="58"/>
      <c r="F144" s="52"/>
      <c r="G144" s="72">
        <f>SUM(G145:G154)</f>
        <v>0</v>
      </c>
    </row>
    <row r="145" spans="1:7" x14ac:dyDescent="0.25">
      <c r="A145" s="28" t="s">
        <v>353</v>
      </c>
      <c r="B145" s="21"/>
      <c r="C145" s="35" t="s">
        <v>40</v>
      </c>
      <c r="D145" s="36">
        <v>1</v>
      </c>
      <c r="E145" s="36" t="s">
        <v>5</v>
      </c>
      <c r="F145" s="34"/>
      <c r="G145" s="18">
        <f>D145*F145</f>
        <v>0</v>
      </c>
    </row>
    <row r="146" spans="1:7" ht="30" x14ac:dyDescent="0.25">
      <c r="A146" s="28" t="s">
        <v>354</v>
      </c>
      <c r="B146" s="21"/>
      <c r="C146" s="35" t="s">
        <v>41</v>
      </c>
      <c r="D146" s="36">
        <v>1</v>
      </c>
      <c r="E146" s="36" t="s">
        <v>5</v>
      </c>
      <c r="F146" s="34"/>
      <c r="G146" s="18">
        <f t="shared" ref="G146:G161" si="21">D146*F146</f>
        <v>0</v>
      </c>
    </row>
    <row r="147" spans="1:7" ht="45" x14ac:dyDescent="0.25">
      <c r="A147" s="28" t="s">
        <v>355</v>
      </c>
      <c r="B147" s="21"/>
      <c r="C147" s="35" t="s">
        <v>42</v>
      </c>
      <c r="D147" s="36">
        <v>1</v>
      </c>
      <c r="E147" s="36" t="s">
        <v>5</v>
      </c>
      <c r="F147" s="34"/>
      <c r="G147" s="18">
        <f t="shared" si="21"/>
        <v>0</v>
      </c>
    </row>
    <row r="148" spans="1:7" x14ac:dyDescent="0.25">
      <c r="A148" s="28" t="s">
        <v>356</v>
      </c>
      <c r="B148" s="21"/>
      <c r="C148" s="35" t="s">
        <v>43</v>
      </c>
      <c r="D148" s="36">
        <v>5</v>
      </c>
      <c r="E148" s="36" t="s">
        <v>5</v>
      </c>
      <c r="F148" s="34"/>
      <c r="G148" s="18">
        <f t="shared" si="21"/>
        <v>0</v>
      </c>
    </row>
    <row r="149" spans="1:7" x14ac:dyDescent="0.25">
      <c r="A149" s="28" t="s">
        <v>357</v>
      </c>
      <c r="B149" s="21"/>
      <c r="C149" s="35" t="s">
        <v>44</v>
      </c>
      <c r="D149" s="36">
        <v>3</v>
      </c>
      <c r="E149" s="36" t="s">
        <v>5</v>
      </c>
      <c r="F149" s="34"/>
      <c r="G149" s="18">
        <f t="shared" si="21"/>
        <v>0</v>
      </c>
    </row>
    <row r="150" spans="1:7" ht="45" x14ac:dyDescent="0.25">
      <c r="A150" s="28" t="s">
        <v>358</v>
      </c>
      <c r="B150" s="21"/>
      <c r="C150" s="38" t="s">
        <v>45</v>
      </c>
      <c r="D150" s="36">
        <v>6</v>
      </c>
      <c r="E150" s="36" t="s">
        <v>5</v>
      </c>
      <c r="F150" s="34"/>
      <c r="G150" s="18">
        <f t="shared" si="21"/>
        <v>0</v>
      </c>
    </row>
    <row r="151" spans="1:7" ht="30" x14ac:dyDescent="0.25">
      <c r="A151" s="28" t="s">
        <v>359</v>
      </c>
      <c r="B151" s="21"/>
      <c r="C151" s="38" t="s">
        <v>46</v>
      </c>
      <c r="D151" s="36">
        <v>2</v>
      </c>
      <c r="E151" s="36" t="s">
        <v>5</v>
      </c>
      <c r="F151" s="34"/>
      <c r="G151" s="18">
        <f t="shared" si="21"/>
        <v>0</v>
      </c>
    </row>
    <row r="152" spans="1:7" ht="30" x14ac:dyDescent="0.25">
      <c r="A152" s="28" t="s">
        <v>360</v>
      </c>
      <c r="B152" s="21"/>
      <c r="C152" s="38" t="s">
        <v>47</v>
      </c>
      <c r="D152" s="36">
        <v>2</v>
      </c>
      <c r="E152" s="36" t="s">
        <v>5</v>
      </c>
      <c r="F152" s="34"/>
      <c r="G152" s="18">
        <f t="shared" si="21"/>
        <v>0</v>
      </c>
    </row>
    <row r="153" spans="1:7" ht="30" x14ac:dyDescent="0.25">
      <c r="A153" s="28" t="s">
        <v>361</v>
      </c>
      <c r="B153" s="21"/>
      <c r="C153" s="38" t="s">
        <v>48</v>
      </c>
      <c r="D153" s="36">
        <v>1</v>
      </c>
      <c r="E153" s="36" t="s">
        <v>5</v>
      </c>
      <c r="F153" s="34"/>
      <c r="G153" s="18">
        <f t="shared" si="21"/>
        <v>0</v>
      </c>
    </row>
    <row r="154" spans="1:7" ht="30" x14ac:dyDescent="0.25">
      <c r="A154" s="28" t="s">
        <v>362</v>
      </c>
      <c r="B154" s="21"/>
      <c r="C154" s="38" t="s">
        <v>48</v>
      </c>
      <c r="D154" s="36">
        <v>1</v>
      </c>
      <c r="E154" s="36" t="s">
        <v>5</v>
      </c>
      <c r="F154" s="34"/>
      <c r="G154" s="18">
        <f t="shared" si="21"/>
        <v>0</v>
      </c>
    </row>
    <row r="155" spans="1:7" ht="45" x14ac:dyDescent="0.25">
      <c r="A155" s="74" t="s">
        <v>363</v>
      </c>
      <c r="B155" s="59"/>
      <c r="C155" s="76" t="s">
        <v>49</v>
      </c>
      <c r="D155" s="52"/>
      <c r="E155" s="58"/>
      <c r="F155" s="52"/>
      <c r="G155" s="72">
        <f>SUM(G156:G157)</f>
        <v>0</v>
      </c>
    </row>
    <row r="156" spans="1:7" ht="60" x14ac:dyDescent="0.25">
      <c r="A156" s="28" t="s">
        <v>364</v>
      </c>
      <c r="B156" s="21"/>
      <c r="C156" s="41" t="s">
        <v>50</v>
      </c>
      <c r="D156" s="36">
        <v>4</v>
      </c>
      <c r="E156" s="36" t="s">
        <v>5</v>
      </c>
      <c r="F156" s="34"/>
      <c r="G156" s="18">
        <f t="shared" si="21"/>
        <v>0</v>
      </c>
    </row>
    <row r="157" spans="1:7" ht="45" x14ac:dyDescent="0.25">
      <c r="A157" s="28" t="s">
        <v>365</v>
      </c>
      <c r="B157" s="21"/>
      <c r="C157" s="35" t="s">
        <v>51</v>
      </c>
      <c r="D157" s="36">
        <v>4</v>
      </c>
      <c r="E157" s="36" t="s">
        <v>5</v>
      </c>
      <c r="F157" s="34"/>
      <c r="G157" s="18">
        <f t="shared" si="21"/>
        <v>0</v>
      </c>
    </row>
    <row r="158" spans="1:7" ht="60" x14ac:dyDescent="0.25">
      <c r="A158" s="74" t="s">
        <v>385</v>
      </c>
      <c r="B158" s="59"/>
      <c r="C158" s="76" t="s">
        <v>52</v>
      </c>
      <c r="D158" s="52"/>
      <c r="E158" s="58"/>
      <c r="F158" s="52"/>
      <c r="G158" s="72">
        <f>SUM(G159:G161)</f>
        <v>0</v>
      </c>
    </row>
    <row r="159" spans="1:7" ht="75" x14ac:dyDescent="0.25">
      <c r="A159" s="28" t="s">
        <v>386</v>
      </c>
      <c r="B159" s="21"/>
      <c r="C159" s="35" t="s">
        <v>53</v>
      </c>
      <c r="D159" s="36">
        <v>40</v>
      </c>
      <c r="E159" s="39" t="s">
        <v>405</v>
      </c>
      <c r="F159" s="34"/>
      <c r="G159" s="18">
        <f t="shared" si="21"/>
        <v>0</v>
      </c>
    </row>
    <row r="160" spans="1:7" ht="75" x14ac:dyDescent="0.25">
      <c r="A160" s="28" t="s">
        <v>387</v>
      </c>
      <c r="B160" s="21"/>
      <c r="C160" s="35" t="s">
        <v>54</v>
      </c>
      <c r="D160" s="36">
        <v>40</v>
      </c>
      <c r="E160" s="39" t="s">
        <v>405</v>
      </c>
      <c r="F160" s="34"/>
      <c r="G160" s="18">
        <f t="shared" si="21"/>
        <v>0</v>
      </c>
    </row>
    <row r="161" spans="1:7" ht="75" x14ac:dyDescent="0.25">
      <c r="A161" s="28" t="s">
        <v>388</v>
      </c>
      <c r="B161" s="21"/>
      <c r="C161" s="35" t="s">
        <v>55</v>
      </c>
      <c r="D161" s="36">
        <v>4</v>
      </c>
      <c r="E161" s="36" t="s">
        <v>5</v>
      </c>
      <c r="F161" s="34"/>
      <c r="G161" s="18">
        <f t="shared" si="21"/>
        <v>0</v>
      </c>
    </row>
    <row r="162" spans="1:7" ht="45" x14ac:dyDescent="0.25">
      <c r="A162" s="74"/>
      <c r="B162" s="59"/>
      <c r="C162" s="61" t="s">
        <v>56</v>
      </c>
      <c r="D162" s="52"/>
      <c r="E162" s="58"/>
      <c r="F162" s="52"/>
      <c r="G162" s="75"/>
    </row>
    <row r="163" spans="1:7" ht="30" x14ac:dyDescent="0.25">
      <c r="A163" s="74" t="s">
        <v>389</v>
      </c>
      <c r="B163" s="59"/>
      <c r="C163" s="61" t="s">
        <v>57</v>
      </c>
      <c r="D163" s="52"/>
      <c r="E163" s="58"/>
      <c r="F163" s="52"/>
      <c r="G163" s="72">
        <f>SUM(G164:G167)</f>
        <v>0</v>
      </c>
    </row>
    <row r="164" spans="1:7" ht="60" x14ac:dyDescent="0.25">
      <c r="A164" s="28" t="s">
        <v>390</v>
      </c>
      <c r="B164" s="21"/>
      <c r="C164" s="35" t="s">
        <v>58</v>
      </c>
      <c r="D164" s="36">
        <v>1</v>
      </c>
      <c r="E164" s="36" t="s">
        <v>5</v>
      </c>
      <c r="F164" s="34"/>
      <c r="G164" s="18">
        <f t="shared" ref="G164:G176" si="22">D164*F164</f>
        <v>0</v>
      </c>
    </row>
    <row r="165" spans="1:7" ht="105" x14ac:dyDescent="0.25">
      <c r="A165" s="28" t="s">
        <v>391</v>
      </c>
      <c r="B165" s="21"/>
      <c r="C165" s="35" t="s">
        <v>59</v>
      </c>
      <c r="D165" s="36">
        <v>1</v>
      </c>
      <c r="E165" s="36" t="s">
        <v>5</v>
      </c>
      <c r="F165" s="34"/>
      <c r="G165" s="18">
        <f t="shared" si="22"/>
        <v>0</v>
      </c>
    </row>
    <row r="166" spans="1:7" ht="60" x14ac:dyDescent="0.25">
      <c r="A166" s="28" t="s">
        <v>392</v>
      </c>
      <c r="B166" s="21"/>
      <c r="C166" s="35" t="s">
        <v>60</v>
      </c>
      <c r="D166" s="36">
        <v>2</v>
      </c>
      <c r="E166" s="36" t="s">
        <v>5</v>
      </c>
      <c r="F166" s="34"/>
      <c r="G166" s="18">
        <f t="shared" si="22"/>
        <v>0</v>
      </c>
    </row>
    <row r="167" spans="1:7" ht="75" x14ac:dyDescent="0.25">
      <c r="A167" s="28" t="s">
        <v>393</v>
      </c>
      <c r="B167" s="21"/>
      <c r="C167" s="41" t="s">
        <v>61</v>
      </c>
      <c r="D167" s="36">
        <v>2</v>
      </c>
      <c r="E167" s="36" t="s">
        <v>5</v>
      </c>
      <c r="F167" s="34"/>
      <c r="G167" s="18">
        <f t="shared" si="22"/>
        <v>0</v>
      </c>
    </row>
    <row r="168" spans="1:7" ht="30" x14ac:dyDescent="0.25">
      <c r="A168" s="74" t="s">
        <v>394</v>
      </c>
      <c r="B168" s="59"/>
      <c r="C168" s="61" t="s">
        <v>62</v>
      </c>
      <c r="D168" s="52"/>
      <c r="E168" s="58"/>
      <c r="F168" s="52"/>
      <c r="G168" s="72">
        <f>SUM(G169:G176)</f>
        <v>0</v>
      </c>
    </row>
    <row r="169" spans="1:7" ht="30" x14ac:dyDescent="0.25">
      <c r="A169" s="28" t="s">
        <v>395</v>
      </c>
      <c r="B169" s="21"/>
      <c r="C169" s="41" t="s">
        <v>63</v>
      </c>
      <c r="D169" s="36">
        <v>2</v>
      </c>
      <c r="E169" s="36" t="s">
        <v>5</v>
      </c>
      <c r="F169" s="34"/>
      <c r="G169" s="18">
        <f t="shared" si="22"/>
        <v>0</v>
      </c>
    </row>
    <row r="170" spans="1:7" ht="75" x14ac:dyDescent="0.25">
      <c r="A170" s="28" t="s">
        <v>396</v>
      </c>
      <c r="B170" s="21"/>
      <c r="C170" s="35" t="s">
        <v>64</v>
      </c>
      <c r="D170" s="36">
        <v>2</v>
      </c>
      <c r="E170" s="36" t="s">
        <v>5</v>
      </c>
      <c r="F170" s="34"/>
      <c r="G170" s="18">
        <f t="shared" si="22"/>
        <v>0</v>
      </c>
    </row>
    <row r="171" spans="1:7" ht="60" x14ac:dyDescent="0.25">
      <c r="A171" s="28" t="s">
        <v>397</v>
      </c>
      <c r="B171" s="21"/>
      <c r="C171" s="41" t="s">
        <v>65</v>
      </c>
      <c r="D171" s="36">
        <v>1</v>
      </c>
      <c r="E171" s="36" t="s">
        <v>5</v>
      </c>
      <c r="F171" s="34"/>
      <c r="G171" s="18">
        <f t="shared" si="22"/>
        <v>0</v>
      </c>
    </row>
    <row r="172" spans="1:7" ht="45" x14ac:dyDescent="0.25">
      <c r="A172" s="28" t="s">
        <v>398</v>
      </c>
      <c r="B172" s="21"/>
      <c r="C172" s="41" t="s">
        <v>66</v>
      </c>
      <c r="D172" s="36">
        <v>1</v>
      </c>
      <c r="E172" s="36" t="s">
        <v>5</v>
      </c>
      <c r="F172" s="34"/>
      <c r="G172" s="18">
        <f t="shared" si="22"/>
        <v>0</v>
      </c>
    </row>
    <row r="173" spans="1:7" ht="90" x14ac:dyDescent="0.25">
      <c r="A173" s="28" t="s">
        <v>399</v>
      </c>
      <c r="B173" s="21"/>
      <c r="C173" s="35" t="s">
        <v>67</v>
      </c>
      <c r="D173" s="36">
        <v>1</v>
      </c>
      <c r="E173" s="36" t="s">
        <v>5</v>
      </c>
      <c r="F173" s="34"/>
      <c r="G173" s="18">
        <f t="shared" si="22"/>
        <v>0</v>
      </c>
    </row>
    <row r="174" spans="1:7" ht="90" x14ac:dyDescent="0.25">
      <c r="A174" s="28" t="s">
        <v>400</v>
      </c>
      <c r="B174" s="21"/>
      <c r="C174" s="38" t="s">
        <v>401</v>
      </c>
      <c r="D174" s="13">
        <v>2</v>
      </c>
      <c r="E174" s="13" t="s">
        <v>5</v>
      </c>
      <c r="F174" s="34"/>
      <c r="G174" s="18">
        <f t="shared" si="22"/>
        <v>0</v>
      </c>
    </row>
    <row r="175" spans="1:7" ht="120" x14ac:dyDescent="0.25">
      <c r="A175" s="28" t="s">
        <v>403</v>
      </c>
      <c r="B175" s="21"/>
      <c r="C175" s="38" t="s">
        <v>402</v>
      </c>
      <c r="D175" s="13">
        <v>2</v>
      </c>
      <c r="E175" s="13" t="s">
        <v>5</v>
      </c>
      <c r="F175" s="34"/>
      <c r="G175" s="18">
        <f t="shared" si="22"/>
        <v>0</v>
      </c>
    </row>
    <row r="176" spans="1:7" ht="105" x14ac:dyDescent="0.25">
      <c r="A176" s="28" t="s">
        <v>404</v>
      </c>
      <c r="B176" s="21"/>
      <c r="C176" s="38" t="s">
        <v>68</v>
      </c>
      <c r="D176" s="13">
        <v>1</v>
      </c>
      <c r="E176" s="13" t="s">
        <v>5</v>
      </c>
      <c r="F176" s="34"/>
      <c r="G176" s="18">
        <f t="shared" si="22"/>
        <v>0</v>
      </c>
    </row>
    <row r="177" spans="1:7" ht="30" x14ac:dyDescent="0.25">
      <c r="A177" s="74" t="s">
        <v>407</v>
      </c>
      <c r="B177" s="59"/>
      <c r="C177" s="61" t="s">
        <v>69</v>
      </c>
      <c r="D177" s="52"/>
      <c r="E177" s="58"/>
      <c r="F177" s="52"/>
      <c r="G177" s="75">
        <f>SUM(G178:G181)</f>
        <v>0</v>
      </c>
    </row>
    <row r="178" spans="1:7" ht="30" x14ac:dyDescent="0.25">
      <c r="A178" s="28" t="s">
        <v>408</v>
      </c>
      <c r="B178" s="21"/>
      <c r="C178" s="41" t="s">
        <v>70</v>
      </c>
      <c r="D178" s="36">
        <v>4</v>
      </c>
      <c r="E178" s="36" t="s">
        <v>5</v>
      </c>
      <c r="F178" s="34"/>
      <c r="G178" s="18">
        <f>D178*F178</f>
        <v>0</v>
      </c>
    </row>
    <row r="179" spans="1:7" ht="45" x14ac:dyDescent="0.25">
      <c r="A179" s="28" t="s">
        <v>409</v>
      </c>
      <c r="B179" s="21"/>
      <c r="C179" s="41" t="s">
        <v>71</v>
      </c>
      <c r="D179" s="36">
        <v>4</v>
      </c>
      <c r="E179" s="36" t="s">
        <v>5</v>
      </c>
      <c r="F179" s="34"/>
      <c r="G179" s="18">
        <f t="shared" ref="G179:G181" si="23">D179*F179</f>
        <v>0</v>
      </c>
    </row>
    <row r="180" spans="1:7" ht="60" x14ac:dyDescent="0.25">
      <c r="A180" s="28" t="s">
        <v>410</v>
      </c>
      <c r="B180" s="21"/>
      <c r="C180" s="42" t="s">
        <v>72</v>
      </c>
      <c r="D180" s="36">
        <v>8</v>
      </c>
      <c r="E180" s="43" t="s">
        <v>406</v>
      </c>
      <c r="F180" s="34"/>
      <c r="G180" s="18">
        <f t="shared" si="23"/>
        <v>0</v>
      </c>
    </row>
    <row r="181" spans="1:7" ht="45" x14ac:dyDescent="0.25">
      <c r="A181" s="28" t="s">
        <v>411</v>
      </c>
      <c r="B181" s="21"/>
      <c r="C181" s="42" t="s">
        <v>73</v>
      </c>
      <c r="D181" s="36">
        <v>8</v>
      </c>
      <c r="E181" s="43" t="s">
        <v>406</v>
      </c>
      <c r="F181" s="34"/>
      <c r="G181" s="18">
        <f t="shared" si="23"/>
        <v>0</v>
      </c>
    </row>
    <row r="182" spans="1:7" ht="30" x14ac:dyDescent="0.25">
      <c r="A182" s="74" t="s">
        <v>412</v>
      </c>
      <c r="B182" s="59"/>
      <c r="C182" s="61" t="s">
        <v>74</v>
      </c>
      <c r="D182" s="52"/>
      <c r="E182" s="58"/>
      <c r="F182" s="52"/>
      <c r="G182" s="75">
        <f>SUM(G183:G185)</f>
        <v>0</v>
      </c>
    </row>
    <row r="183" spans="1:7" ht="45" x14ac:dyDescent="0.25">
      <c r="A183" s="28" t="s">
        <v>413</v>
      </c>
      <c r="B183" s="21"/>
      <c r="C183" s="35" t="s">
        <v>75</v>
      </c>
      <c r="D183" s="36">
        <v>1</v>
      </c>
      <c r="E183" s="36" t="s">
        <v>5</v>
      </c>
      <c r="F183" s="34"/>
      <c r="G183" s="18">
        <f>D183*F183</f>
        <v>0</v>
      </c>
    </row>
    <row r="184" spans="1:7" x14ac:dyDescent="0.25">
      <c r="A184" s="28" t="s">
        <v>414</v>
      </c>
      <c r="B184" s="21"/>
      <c r="C184" s="35" t="s">
        <v>76</v>
      </c>
      <c r="D184" s="36">
        <v>5</v>
      </c>
      <c r="E184" s="36" t="s">
        <v>5</v>
      </c>
      <c r="F184" s="34"/>
      <c r="G184" s="18">
        <f t="shared" ref="G184:G185" si="24">D184*F184</f>
        <v>0</v>
      </c>
    </row>
    <row r="185" spans="1:7" ht="30" x14ac:dyDescent="0.25">
      <c r="A185" s="28" t="s">
        <v>415</v>
      </c>
      <c r="B185" s="21"/>
      <c r="C185" s="41" t="s">
        <v>77</v>
      </c>
      <c r="D185" s="36">
        <v>1</v>
      </c>
      <c r="E185" s="36" t="s">
        <v>5</v>
      </c>
      <c r="F185" s="34"/>
      <c r="G185" s="18">
        <f t="shared" si="24"/>
        <v>0</v>
      </c>
    </row>
    <row r="186" spans="1:7" ht="59.25" customHeight="1" x14ac:dyDescent="0.25">
      <c r="A186" s="77" t="s">
        <v>416</v>
      </c>
      <c r="B186" s="59"/>
      <c r="C186" s="61" t="s">
        <v>78</v>
      </c>
      <c r="D186" s="52"/>
      <c r="E186" s="58"/>
      <c r="F186" s="52"/>
      <c r="G186" s="75">
        <f>SUM(G187:G194)</f>
        <v>0</v>
      </c>
    </row>
    <row r="187" spans="1:7" ht="75" x14ac:dyDescent="0.25">
      <c r="A187" s="28" t="s">
        <v>417</v>
      </c>
      <c r="B187" s="21"/>
      <c r="C187" s="35" t="s">
        <v>79</v>
      </c>
      <c r="D187" s="36">
        <v>40</v>
      </c>
      <c r="E187" s="36" t="s">
        <v>405</v>
      </c>
      <c r="F187" s="34"/>
      <c r="G187" s="18">
        <f>D187*F187</f>
        <v>0</v>
      </c>
    </row>
    <row r="188" spans="1:7" ht="75" x14ac:dyDescent="0.25">
      <c r="A188" s="28" t="s">
        <v>418</v>
      </c>
      <c r="B188" s="21"/>
      <c r="C188" s="35" t="s">
        <v>80</v>
      </c>
      <c r="D188" s="36">
        <v>40</v>
      </c>
      <c r="E188" s="36" t="s">
        <v>405</v>
      </c>
      <c r="F188" s="34"/>
      <c r="G188" s="18">
        <f t="shared" ref="G188:G194" si="25">D188*F188</f>
        <v>0</v>
      </c>
    </row>
    <row r="189" spans="1:7" ht="60" x14ac:dyDescent="0.25">
      <c r="A189" s="28" t="s">
        <v>419</v>
      </c>
      <c r="B189" s="21"/>
      <c r="C189" s="35" t="s">
        <v>81</v>
      </c>
      <c r="D189" s="36">
        <v>4</v>
      </c>
      <c r="E189" s="36" t="s">
        <v>5</v>
      </c>
      <c r="F189" s="34"/>
      <c r="G189" s="18">
        <f t="shared" si="25"/>
        <v>0</v>
      </c>
    </row>
    <row r="190" spans="1:7" ht="45" x14ac:dyDescent="0.25">
      <c r="A190" s="28" t="s">
        <v>420</v>
      </c>
      <c r="B190" s="21"/>
      <c r="C190" s="38" t="s">
        <v>82</v>
      </c>
      <c r="D190" s="13">
        <v>6</v>
      </c>
      <c r="E190" s="13" t="s">
        <v>5</v>
      </c>
      <c r="F190" s="34"/>
      <c r="G190" s="18">
        <f t="shared" si="25"/>
        <v>0</v>
      </c>
    </row>
    <row r="191" spans="1:7" ht="30" x14ac:dyDescent="0.25">
      <c r="A191" s="28" t="s">
        <v>421</v>
      </c>
      <c r="B191" s="21"/>
      <c r="C191" s="38" t="s">
        <v>83</v>
      </c>
      <c r="D191" s="13">
        <v>2</v>
      </c>
      <c r="E191" s="13" t="s">
        <v>5</v>
      </c>
      <c r="F191" s="34"/>
      <c r="G191" s="18">
        <f t="shared" si="25"/>
        <v>0</v>
      </c>
    </row>
    <row r="192" spans="1:7" ht="30" x14ac:dyDescent="0.25">
      <c r="A192" s="28" t="s">
        <v>422</v>
      </c>
      <c r="B192" s="21"/>
      <c r="C192" s="38" t="s">
        <v>84</v>
      </c>
      <c r="D192" s="13">
        <v>2</v>
      </c>
      <c r="E192" s="13" t="s">
        <v>5</v>
      </c>
      <c r="F192" s="34"/>
      <c r="G192" s="18">
        <f t="shared" si="25"/>
        <v>0</v>
      </c>
    </row>
    <row r="193" spans="1:7" ht="30" x14ac:dyDescent="0.25">
      <c r="A193" s="28" t="s">
        <v>423</v>
      </c>
      <c r="B193" s="21"/>
      <c r="C193" s="38" t="s">
        <v>85</v>
      </c>
      <c r="D193" s="13">
        <v>1</v>
      </c>
      <c r="E193" s="13" t="s">
        <v>5</v>
      </c>
      <c r="F193" s="34"/>
      <c r="G193" s="18">
        <f t="shared" si="25"/>
        <v>0</v>
      </c>
    </row>
    <row r="194" spans="1:7" ht="30" x14ac:dyDescent="0.25">
      <c r="A194" s="28" t="s">
        <v>424</v>
      </c>
      <c r="B194" s="21"/>
      <c r="C194" s="38" t="s">
        <v>85</v>
      </c>
      <c r="D194" s="13">
        <v>1</v>
      </c>
      <c r="E194" s="13" t="s">
        <v>5</v>
      </c>
      <c r="F194" s="34"/>
      <c r="G194" s="18">
        <f t="shared" si="25"/>
        <v>0</v>
      </c>
    </row>
    <row r="195" spans="1:7" x14ac:dyDescent="0.25">
      <c r="A195" s="74" t="s">
        <v>555</v>
      </c>
      <c r="B195" s="59"/>
      <c r="C195" s="61" t="s">
        <v>366</v>
      </c>
      <c r="D195" s="52"/>
      <c r="E195" s="58"/>
      <c r="F195" s="52"/>
      <c r="G195" s="75">
        <f>SUM(G196:G203)</f>
        <v>0</v>
      </c>
    </row>
    <row r="196" spans="1:7" x14ac:dyDescent="0.25">
      <c r="A196" s="28" t="s">
        <v>556</v>
      </c>
      <c r="B196" s="21"/>
      <c r="C196" s="41" t="s">
        <v>367</v>
      </c>
      <c r="D196" s="36">
        <v>4</v>
      </c>
      <c r="E196" s="36" t="s">
        <v>5</v>
      </c>
      <c r="F196" s="34"/>
      <c r="G196" s="18">
        <f>D196*F196</f>
        <v>0</v>
      </c>
    </row>
    <row r="197" spans="1:7" ht="45" x14ac:dyDescent="0.25">
      <c r="A197" s="28" t="s">
        <v>557</v>
      </c>
      <c r="B197" s="21"/>
      <c r="C197" s="41" t="s">
        <v>368</v>
      </c>
      <c r="D197" s="36">
        <v>4</v>
      </c>
      <c r="E197" s="36" t="s">
        <v>5</v>
      </c>
      <c r="F197" s="34"/>
      <c r="G197" s="18">
        <f t="shared" ref="G197:G203" si="26">D197*F197</f>
        <v>0</v>
      </c>
    </row>
    <row r="198" spans="1:7" ht="30" x14ac:dyDescent="0.25">
      <c r="A198" s="28" t="s">
        <v>558</v>
      </c>
      <c r="B198" s="21"/>
      <c r="C198" s="41" t="s">
        <v>369</v>
      </c>
      <c r="D198" s="36">
        <v>8000</v>
      </c>
      <c r="E198" s="36" t="s">
        <v>5</v>
      </c>
      <c r="F198" s="34"/>
      <c r="G198" s="18">
        <f t="shared" si="26"/>
        <v>0</v>
      </c>
    </row>
    <row r="199" spans="1:7" ht="30" x14ac:dyDescent="0.25">
      <c r="A199" s="28" t="s">
        <v>559</v>
      </c>
      <c r="B199" s="21"/>
      <c r="C199" s="41" t="s">
        <v>370</v>
      </c>
      <c r="D199" s="36">
        <v>4</v>
      </c>
      <c r="E199" s="36" t="s">
        <v>5</v>
      </c>
      <c r="F199" s="34"/>
      <c r="G199" s="18">
        <f t="shared" si="26"/>
        <v>0</v>
      </c>
    </row>
    <row r="200" spans="1:7" ht="30" x14ac:dyDescent="0.25">
      <c r="A200" s="28" t="s">
        <v>560</v>
      </c>
      <c r="B200" s="21"/>
      <c r="C200" s="24" t="s">
        <v>371</v>
      </c>
      <c r="D200" s="36">
        <v>1</v>
      </c>
      <c r="E200" s="36" t="s">
        <v>5</v>
      </c>
      <c r="F200" s="34"/>
      <c r="G200" s="18">
        <f t="shared" si="26"/>
        <v>0</v>
      </c>
    </row>
    <row r="201" spans="1:7" ht="30" x14ac:dyDescent="0.25">
      <c r="A201" s="28" t="s">
        <v>561</v>
      </c>
      <c r="B201" s="21"/>
      <c r="C201" s="41" t="s">
        <v>372</v>
      </c>
      <c r="D201" s="36">
        <v>4</v>
      </c>
      <c r="E201" s="36" t="s">
        <v>5</v>
      </c>
      <c r="F201" s="34"/>
      <c r="G201" s="18">
        <f t="shared" si="26"/>
        <v>0</v>
      </c>
    </row>
    <row r="202" spans="1:7" ht="33" customHeight="1" x14ac:dyDescent="0.25">
      <c r="A202" s="28" t="s">
        <v>562</v>
      </c>
      <c r="B202" s="21"/>
      <c r="C202" s="44" t="s">
        <v>373</v>
      </c>
      <c r="D202" s="29">
        <v>16</v>
      </c>
      <c r="E202" s="45" t="s">
        <v>425</v>
      </c>
      <c r="F202" s="34"/>
      <c r="G202" s="18">
        <f t="shared" si="26"/>
        <v>0</v>
      </c>
    </row>
    <row r="203" spans="1:7" ht="30" x14ac:dyDescent="0.25">
      <c r="A203" s="28" t="s">
        <v>563</v>
      </c>
      <c r="B203" s="21"/>
      <c r="C203" s="44" t="s">
        <v>374</v>
      </c>
      <c r="D203" s="29">
        <v>8</v>
      </c>
      <c r="E203" s="43" t="s">
        <v>426</v>
      </c>
      <c r="F203" s="34"/>
      <c r="G203" s="18">
        <f t="shared" si="26"/>
        <v>0</v>
      </c>
    </row>
    <row r="204" spans="1:7" x14ac:dyDescent="0.25">
      <c r="A204" s="77" t="s">
        <v>567</v>
      </c>
      <c r="B204" s="78" t="s">
        <v>564</v>
      </c>
      <c r="C204" s="61" t="s">
        <v>375</v>
      </c>
      <c r="D204" s="52"/>
      <c r="E204" s="58"/>
      <c r="F204" s="52"/>
      <c r="G204" s="75">
        <f>SUM(G205:G212)</f>
        <v>0</v>
      </c>
    </row>
    <row r="205" spans="1:7" x14ac:dyDescent="0.25">
      <c r="A205" s="28" t="s">
        <v>568</v>
      </c>
      <c r="B205" s="21"/>
      <c r="C205" s="41" t="s">
        <v>376</v>
      </c>
      <c r="D205" s="36">
        <v>4</v>
      </c>
      <c r="E205" s="31" t="s">
        <v>5</v>
      </c>
      <c r="F205" s="34"/>
      <c r="G205" s="18">
        <f>D205*F205</f>
        <v>0</v>
      </c>
    </row>
    <row r="206" spans="1:7" ht="45" x14ac:dyDescent="0.25">
      <c r="A206" s="28" t="s">
        <v>569</v>
      </c>
      <c r="B206" s="21"/>
      <c r="C206" s="35" t="s">
        <v>377</v>
      </c>
      <c r="D206" s="36">
        <v>4</v>
      </c>
      <c r="E206" s="31" t="s">
        <v>5</v>
      </c>
      <c r="F206" s="34"/>
      <c r="G206" s="18">
        <f t="shared" ref="G206:G212" si="27">D206*F206</f>
        <v>0</v>
      </c>
    </row>
    <row r="207" spans="1:7" ht="30" x14ac:dyDescent="0.25">
      <c r="A207" s="28" t="s">
        <v>570</v>
      </c>
      <c r="B207" s="21"/>
      <c r="C207" s="41" t="s">
        <v>378</v>
      </c>
      <c r="D207" s="46">
        <v>8000</v>
      </c>
      <c r="E207" s="31" t="s">
        <v>5</v>
      </c>
      <c r="F207" s="34"/>
      <c r="G207" s="18">
        <f t="shared" si="27"/>
        <v>0</v>
      </c>
    </row>
    <row r="208" spans="1:7" ht="30" x14ac:dyDescent="0.25">
      <c r="A208" s="28" t="s">
        <v>571</v>
      </c>
      <c r="B208" s="21"/>
      <c r="C208" s="41" t="s">
        <v>379</v>
      </c>
      <c r="D208" s="36">
        <v>4</v>
      </c>
      <c r="E208" s="31" t="s">
        <v>5</v>
      </c>
      <c r="F208" s="34"/>
      <c r="G208" s="18">
        <f t="shared" si="27"/>
        <v>0</v>
      </c>
    </row>
    <row r="209" spans="1:7" ht="30" x14ac:dyDescent="0.25">
      <c r="A209" s="28" t="s">
        <v>572</v>
      </c>
      <c r="B209" s="21"/>
      <c r="C209" s="35" t="s">
        <v>380</v>
      </c>
      <c r="D209" s="36">
        <v>1</v>
      </c>
      <c r="E209" s="31" t="s">
        <v>5</v>
      </c>
      <c r="F209" s="34"/>
      <c r="G209" s="18">
        <f t="shared" si="27"/>
        <v>0</v>
      </c>
    </row>
    <row r="210" spans="1:7" ht="30" x14ac:dyDescent="0.25">
      <c r="A210" s="28" t="s">
        <v>573</v>
      </c>
      <c r="B210" s="21"/>
      <c r="C210" s="41" t="s">
        <v>381</v>
      </c>
      <c r="D210" s="36">
        <v>4</v>
      </c>
      <c r="E210" s="31" t="s">
        <v>5</v>
      </c>
      <c r="F210" s="34"/>
      <c r="G210" s="18">
        <f t="shared" si="27"/>
        <v>0</v>
      </c>
    </row>
    <row r="211" spans="1:7" ht="36" customHeight="1" x14ac:dyDescent="0.25">
      <c r="A211" s="28" t="s">
        <v>574</v>
      </c>
      <c r="B211" s="21"/>
      <c r="C211" s="42" t="s">
        <v>382</v>
      </c>
      <c r="D211" s="13">
        <v>16</v>
      </c>
      <c r="E211" s="47" t="s">
        <v>425</v>
      </c>
      <c r="F211" s="34"/>
      <c r="G211" s="18">
        <f t="shared" si="27"/>
        <v>0</v>
      </c>
    </row>
    <row r="212" spans="1:7" ht="30" x14ac:dyDescent="0.25">
      <c r="A212" s="28" t="s">
        <v>575</v>
      </c>
      <c r="B212" s="21"/>
      <c r="C212" s="42" t="s">
        <v>383</v>
      </c>
      <c r="D212" s="13">
        <v>8</v>
      </c>
      <c r="E212" s="13" t="s">
        <v>426</v>
      </c>
      <c r="F212" s="34"/>
      <c r="G212" s="18">
        <f t="shared" si="27"/>
        <v>0</v>
      </c>
    </row>
    <row r="213" spans="1:7" x14ac:dyDescent="0.25">
      <c r="A213" s="77" t="s">
        <v>590</v>
      </c>
      <c r="B213" s="67" t="s">
        <v>565</v>
      </c>
      <c r="C213" s="61" t="s">
        <v>384</v>
      </c>
      <c r="D213" s="52"/>
      <c r="E213" s="58"/>
      <c r="F213" s="52"/>
      <c r="G213" s="75">
        <f>SUM(G214:G216)</f>
        <v>0</v>
      </c>
    </row>
    <row r="214" spans="1:7" ht="30" x14ac:dyDescent="0.25">
      <c r="A214" s="28" t="s">
        <v>591</v>
      </c>
      <c r="B214" s="21"/>
      <c r="C214" s="35" t="s">
        <v>427</v>
      </c>
      <c r="D214" s="36">
        <v>1</v>
      </c>
      <c r="E214" s="36" t="s">
        <v>5</v>
      </c>
      <c r="F214" s="34"/>
      <c r="G214" s="18">
        <f>D214*F214</f>
        <v>0</v>
      </c>
    </row>
    <row r="215" spans="1:7" ht="30" x14ac:dyDescent="0.25">
      <c r="A215" s="28" t="s">
        <v>592</v>
      </c>
      <c r="B215" s="21"/>
      <c r="C215" s="35" t="s">
        <v>428</v>
      </c>
      <c r="D215" s="36">
        <v>1</v>
      </c>
      <c r="E215" s="36" t="s">
        <v>5</v>
      </c>
      <c r="F215" s="34"/>
      <c r="G215" s="18">
        <f t="shared" ref="G215:G216" si="28">D215*F215</f>
        <v>0</v>
      </c>
    </row>
    <row r="216" spans="1:7" ht="30" x14ac:dyDescent="0.25">
      <c r="A216" s="28" t="s">
        <v>593</v>
      </c>
      <c r="B216" s="21"/>
      <c r="C216" s="35" t="s">
        <v>429</v>
      </c>
      <c r="D216" s="36">
        <v>1</v>
      </c>
      <c r="E216" s="36" t="s">
        <v>5</v>
      </c>
      <c r="F216" s="34"/>
      <c r="G216" s="18">
        <f t="shared" si="28"/>
        <v>0</v>
      </c>
    </row>
    <row r="217" spans="1:7" x14ac:dyDescent="0.25">
      <c r="A217" s="77" t="s">
        <v>594</v>
      </c>
      <c r="B217" s="67" t="s">
        <v>566</v>
      </c>
      <c r="C217" s="61" t="s">
        <v>430</v>
      </c>
      <c r="D217" s="52"/>
      <c r="E217" s="58"/>
      <c r="F217" s="52"/>
      <c r="G217" s="75">
        <f>SUM(G218:G227)</f>
        <v>0</v>
      </c>
    </row>
    <row r="218" spans="1:7" ht="30" x14ac:dyDescent="0.25">
      <c r="A218" s="28" t="s">
        <v>595</v>
      </c>
      <c r="B218" s="21"/>
      <c r="C218" s="41" t="s">
        <v>431</v>
      </c>
      <c r="D218" s="36">
        <v>1</v>
      </c>
      <c r="E218" s="39" t="s">
        <v>5</v>
      </c>
      <c r="F218" s="34"/>
      <c r="G218" s="18">
        <f>D218*F218</f>
        <v>0</v>
      </c>
    </row>
    <row r="219" spans="1:7" ht="30" x14ac:dyDescent="0.25">
      <c r="A219" s="28" t="s">
        <v>596</v>
      </c>
      <c r="B219" s="21"/>
      <c r="C219" s="41" t="s">
        <v>432</v>
      </c>
      <c r="D219" s="36">
        <v>1</v>
      </c>
      <c r="E219" s="39" t="s">
        <v>5</v>
      </c>
      <c r="F219" s="34"/>
      <c r="G219" s="18">
        <f t="shared" ref="G219:G227" si="29">D219*F219</f>
        <v>0</v>
      </c>
    </row>
    <row r="220" spans="1:7" x14ac:dyDescent="0.25">
      <c r="A220" s="28" t="s">
        <v>597</v>
      </c>
      <c r="B220" s="21"/>
      <c r="C220" s="41" t="s">
        <v>433</v>
      </c>
      <c r="D220" s="36">
        <v>2</v>
      </c>
      <c r="E220" s="39" t="s">
        <v>5</v>
      </c>
      <c r="F220" s="34"/>
      <c r="G220" s="18">
        <f t="shared" si="29"/>
        <v>0</v>
      </c>
    </row>
    <row r="221" spans="1:7" ht="30" x14ac:dyDescent="0.25">
      <c r="A221" s="28" t="s">
        <v>598</v>
      </c>
      <c r="B221" s="21"/>
      <c r="C221" s="41" t="s">
        <v>434</v>
      </c>
      <c r="D221" s="36">
        <v>2</v>
      </c>
      <c r="E221" s="39" t="s">
        <v>5</v>
      </c>
      <c r="F221" s="34"/>
      <c r="G221" s="18">
        <f t="shared" si="29"/>
        <v>0</v>
      </c>
    </row>
    <row r="222" spans="1:7" x14ac:dyDescent="0.25">
      <c r="A222" s="28" t="s">
        <v>599</v>
      </c>
      <c r="B222" s="21"/>
      <c r="C222" s="41" t="s">
        <v>435</v>
      </c>
      <c r="D222" s="36">
        <v>1</v>
      </c>
      <c r="E222" s="39" t="s">
        <v>5</v>
      </c>
      <c r="F222" s="34"/>
      <c r="G222" s="18">
        <f t="shared" si="29"/>
        <v>0</v>
      </c>
    </row>
    <row r="223" spans="1:7" ht="18.75" customHeight="1" x14ac:dyDescent="0.25">
      <c r="A223" s="28" t="s">
        <v>600</v>
      </c>
      <c r="B223" s="21"/>
      <c r="C223" s="41" t="s">
        <v>436</v>
      </c>
      <c r="D223" s="36">
        <v>1</v>
      </c>
      <c r="E223" s="39" t="s">
        <v>5</v>
      </c>
      <c r="F223" s="34"/>
      <c r="G223" s="18">
        <f t="shared" si="29"/>
        <v>0</v>
      </c>
    </row>
    <row r="224" spans="1:7" ht="60" x14ac:dyDescent="0.25">
      <c r="A224" s="28" t="s">
        <v>601</v>
      </c>
      <c r="B224" s="21"/>
      <c r="C224" s="41" t="s">
        <v>437</v>
      </c>
      <c r="D224" s="36">
        <v>1</v>
      </c>
      <c r="E224" s="39" t="s">
        <v>5</v>
      </c>
      <c r="F224" s="34"/>
      <c r="G224" s="18">
        <f t="shared" si="29"/>
        <v>0</v>
      </c>
    </row>
    <row r="225" spans="1:7" ht="30" x14ac:dyDescent="0.25">
      <c r="A225" s="28" t="s">
        <v>602</v>
      </c>
      <c r="B225" s="21"/>
      <c r="C225" s="41" t="s">
        <v>438</v>
      </c>
      <c r="D225" s="36">
        <v>2</v>
      </c>
      <c r="E225" s="39" t="s">
        <v>5</v>
      </c>
      <c r="F225" s="34"/>
      <c r="G225" s="18">
        <f t="shared" si="29"/>
        <v>0</v>
      </c>
    </row>
    <row r="226" spans="1:7" ht="30" x14ac:dyDescent="0.25">
      <c r="A226" s="28" t="s">
        <v>603</v>
      </c>
      <c r="B226" s="21"/>
      <c r="C226" s="41" t="s">
        <v>439</v>
      </c>
      <c r="D226" s="36">
        <v>2</v>
      </c>
      <c r="E226" s="39" t="s">
        <v>5</v>
      </c>
      <c r="F226" s="34"/>
      <c r="G226" s="18">
        <f t="shared" si="29"/>
        <v>0</v>
      </c>
    </row>
    <row r="227" spans="1:7" ht="20.25" customHeight="1" x14ac:dyDescent="0.25">
      <c r="A227" s="28" t="s">
        <v>604</v>
      </c>
      <c r="B227" s="21"/>
      <c r="C227" s="41" t="s">
        <v>440</v>
      </c>
      <c r="D227" s="36">
        <v>1</v>
      </c>
      <c r="E227" s="39" t="s">
        <v>5</v>
      </c>
      <c r="F227" s="34"/>
      <c r="G227" s="18">
        <f t="shared" si="29"/>
        <v>0</v>
      </c>
    </row>
    <row r="228" spans="1:7" x14ac:dyDescent="0.25">
      <c r="A228" s="74" t="s">
        <v>605</v>
      </c>
      <c r="B228" s="78" t="s">
        <v>589</v>
      </c>
      <c r="C228" s="61" t="s">
        <v>441</v>
      </c>
      <c r="D228" s="52"/>
      <c r="E228" s="58"/>
      <c r="F228" s="52"/>
      <c r="G228" s="75">
        <f>SUM(G229:G238)</f>
        <v>0</v>
      </c>
    </row>
    <row r="229" spans="1:7" ht="30" x14ac:dyDescent="0.25">
      <c r="A229" s="28" t="s">
        <v>606</v>
      </c>
      <c r="B229" s="21"/>
      <c r="C229" s="41" t="s">
        <v>442</v>
      </c>
      <c r="D229" s="36">
        <v>1</v>
      </c>
      <c r="E229" s="36" t="s">
        <v>5</v>
      </c>
      <c r="F229" s="34"/>
      <c r="G229" s="18">
        <f>D229*F229</f>
        <v>0</v>
      </c>
    </row>
    <row r="230" spans="1:7" ht="30" x14ac:dyDescent="0.25">
      <c r="A230" s="28" t="s">
        <v>607</v>
      </c>
      <c r="B230" s="21"/>
      <c r="C230" s="41" t="s">
        <v>443</v>
      </c>
      <c r="D230" s="36">
        <v>1</v>
      </c>
      <c r="E230" s="36" t="s">
        <v>5</v>
      </c>
      <c r="F230" s="34"/>
      <c r="G230" s="18">
        <f t="shared" ref="G230:G238" si="30">D230*F230</f>
        <v>0</v>
      </c>
    </row>
    <row r="231" spans="1:7" x14ac:dyDescent="0.25">
      <c r="A231" s="28" t="s">
        <v>608</v>
      </c>
      <c r="B231" s="21"/>
      <c r="C231" s="41" t="s">
        <v>444</v>
      </c>
      <c r="D231" s="36">
        <v>2</v>
      </c>
      <c r="E231" s="36" t="s">
        <v>5</v>
      </c>
      <c r="F231" s="34"/>
      <c r="G231" s="18">
        <f t="shared" si="30"/>
        <v>0</v>
      </c>
    </row>
    <row r="232" spans="1:7" ht="30" x14ac:dyDescent="0.25">
      <c r="A232" s="28" t="s">
        <v>609</v>
      </c>
      <c r="B232" s="21"/>
      <c r="C232" s="41" t="s">
        <v>445</v>
      </c>
      <c r="D232" s="36">
        <v>2</v>
      </c>
      <c r="E232" s="36" t="s">
        <v>5</v>
      </c>
      <c r="F232" s="34"/>
      <c r="G232" s="18">
        <f t="shared" si="30"/>
        <v>0</v>
      </c>
    </row>
    <row r="233" spans="1:7" x14ac:dyDescent="0.25">
      <c r="A233" s="28" t="s">
        <v>610</v>
      </c>
      <c r="B233" s="21"/>
      <c r="C233" s="41" t="s">
        <v>446</v>
      </c>
      <c r="D233" s="36">
        <v>1</v>
      </c>
      <c r="E233" s="36" t="s">
        <v>5</v>
      </c>
      <c r="F233" s="34"/>
      <c r="G233" s="18">
        <f t="shared" si="30"/>
        <v>0</v>
      </c>
    </row>
    <row r="234" spans="1:7" x14ac:dyDescent="0.25">
      <c r="A234" s="28" t="s">
        <v>611</v>
      </c>
      <c r="B234" s="21"/>
      <c r="C234" s="41" t="s">
        <v>447</v>
      </c>
      <c r="D234" s="36">
        <v>1</v>
      </c>
      <c r="E234" s="36" t="s">
        <v>5</v>
      </c>
      <c r="F234" s="34"/>
      <c r="G234" s="18">
        <f t="shared" si="30"/>
        <v>0</v>
      </c>
    </row>
    <row r="235" spans="1:7" ht="60" x14ac:dyDescent="0.25">
      <c r="A235" s="28" t="s">
        <v>612</v>
      </c>
      <c r="B235" s="21"/>
      <c r="C235" s="41" t="s">
        <v>448</v>
      </c>
      <c r="D235" s="36">
        <v>1</v>
      </c>
      <c r="E235" s="36" t="s">
        <v>5</v>
      </c>
      <c r="F235" s="34"/>
      <c r="G235" s="18">
        <f t="shared" si="30"/>
        <v>0</v>
      </c>
    </row>
    <row r="236" spans="1:7" ht="30" x14ac:dyDescent="0.25">
      <c r="A236" s="28" t="s">
        <v>613</v>
      </c>
      <c r="B236" s="21"/>
      <c r="C236" s="35" t="s">
        <v>449</v>
      </c>
      <c r="D236" s="36">
        <v>2</v>
      </c>
      <c r="E236" s="36" t="s">
        <v>5</v>
      </c>
      <c r="F236" s="34"/>
      <c r="G236" s="18">
        <f t="shared" si="30"/>
        <v>0</v>
      </c>
    </row>
    <row r="237" spans="1:7" ht="30" x14ac:dyDescent="0.25">
      <c r="A237" s="28" t="s">
        <v>614</v>
      </c>
      <c r="B237" s="21"/>
      <c r="C237" s="41" t="s">
        <v>450</v>
      </c>
      <c r="D237" s="36">
        <v>2</v>
      </c>
      <c r="E237" s="36" t="s">
        <v>5</v>
      </c>
      <c r="F237" s="34"/>
      <c r="G237" s="18">
        <f t="shared" si="30"/>
        <v>0</v>
      </c>
    </row>
    <row r="238" spans="1:7" x14ac:dyDescent="0.25">
      <c r="A238" s="28" t="s">
        <v>615</v>
      </c>
      <c r="B238" s="21"/>
      <c r="C238" s="41" t="s">
        <v>451</v>
      </c>
      <c r="D238" s="36">
        <v>1</v>
      </c>
      <c r="E238" s="36" t="s">
        <v>5</v>
      </c>
      <c r="F238" s="34"/>
      <c r="G238" s="18">
        <f t="shared" si="30"/>
        <v>0</v>
      </c>
    </row>
    <row r="239" spans="1:7" x14ac:dyDescent="0.25">
      <c r="A239" s="77" t="s">
        <v>616</v>
      </c>
      <c r="B239" s="67" t="s">
        <v>588</v>
      </c>
      <c r="C239" s="61" t="s">
        <v>452</v>
      </c>
      <c r="D239" s="52"/>
      <c r="E239" s="58"/>
      <c r="F239" s="52"/>
      <c r="G239" s="75">
        <f>SUM(G240:G251)</f>
        <v>0</v>
      </c>
    </row>
    <row r="240" spans="1:7" ht="30" x14ac:dyDescent="0.25">
      <c r="A240" s="28" t="s">
        <v>617</v>
      </c>
      <c r="B240" s="21"/>
      <c r="C240" s="35" t="s">
        <v>453</v>
      </c>
      <c r="D240" s="36">
        <v>1</v>
      </c>
      <c r="E240" s="36" t="s">
        <v>5</v>
      </c>
      <c r="F240" s="34"/>
      <c r="G240" s="18">
        <f>D240*F240</f>
        <v>0</v>
      </c>
    </row>
    <row r="241" spans="1:7" ht="30" x14ac:dyDescent="0.25">
      <c r="A241" s="28" t="s">
        <v>618</v>
      </c>
      <c r="B241" s="21"/>
      <c r="C241" s="35" t="s">
        <v>454</v>
      </c>
      <c r="D241" s="36">
        <v>1</v>
      </c>
      <c r="E241" s="36" t="s">
        <v>5</v>
      </c>
      <c r="F241" s="34"/>
      <c r="G241" s="18">
        <f t="shared" ref="G241:G251" si="31">D241*F241</f>
        <v>0</v>
      </c>
    </row>
    <row r="242" spans="1:7" x14ac:dyDescent="0.25">
      <c r="A242" s="28" t="s">
        <v>619</v>
      </c>
      <c r="B242" s="21"/>
      <c r="C242" s="35" t="s">
        <v>455</v>
      </c>
      <c r="D242" s="36">
        <v>2</v>
      </c>
      <c r="E242" s="36" t="s">
        <v>5</v>
      </c>
      <c r="F242" s="34"/>
      <c r="G242" s="18">
        <f t="shared" si="31"/>
        <v>0</v>
      </c>
    </row>
    <row r="243" spans="1:7" ht="30" x14ac:dyDescent="0.25">
      <c r="A243" s="28" t="s">
        <v>620</v>
      </c>
      <c r="B243" s="21"/>
      <c r="C243" s="35" t="s">
        <v>456</v>
      </c>
      <c r="D243" s="36">
        <v>2</v>
      </c>
      <c r="E243" s="36" t="s">
        <v>5</v>
      </c>
      <c r="F243" s="34"/>
      <c r="G243" s="18">
        <f t="shared" si="31"/>
        <v>0</v>
      </c>
    </row>
    <row r="244" spans="1:7" x14ac:dyDescent="0.25">
      <c r="A244" s="28" t="s">
        <v>621</v>
      </c>
      <c r="B244" s="21"/>
      <c r="C244" s="35" t="s">
        <v>457</v>
      </c>
      <c r="D244" s="36">
        <v>1</v>
      </c>
      <c r="E244" s="36" t="s">
        <v>5</v>
      </c>
      <c r="F244" s="34"/>
      <c r="G244" s="18">
        <f t="shared" si="31"/>
        <v>0</v>
      </c>
    </row>
    <row r="245" spans="1:7" ht="30" x14ac:dyDescent="0.25">
      <c r="A245" s="28" t="s">
        <v>622</v>
      </c>
      <c r="B245" s="21"/>
      <c r="C245" s="35" t="s">
        <v>458</v>
      </c>
      <c r="D245" s="36">
        <v>2</v>
      </c>
      <c r="E245" s="36" t="s">
        <v>5</v>
      </c>
      <c r="F245" s="34"/>
      <c r="G245" s="18">
        <f t="shared" si="31"/>
        <v>0</v>
      </c>
    </row>
    <row r="246" spans="1:7" ht="45" x14ac:dyDescent="0.25">
      <c r="A246" s="28" t="s">
        <v>623</v>
      </c>
      <c r="B246" s="21"/>
      <c r="C246" s="35" t="s">
        <v>459</v>
      </c>
      <c r="D246" s="36">
        <v>1</v>
      </c>
      <c r="E246" s="36" t="s">
        <v>5</v>
      </c>
      <c r="F246" s="34"/>
      <c r="G246" s="18">
        <f t="shared" si="31"/>
        <v>0</v>
      </c>
    </row>
    <row r="247" spans="1:7" ht="90" x14ac:dyDescent="0.25">
      <c r="A247" s="28" t="s">
        <v>624</v>
      </c>
      <c r="B247" s="21"/>
      <c r="C247" s="35" t="s">
        <v>460</v>
      </c>
      <c r="D247" s="36">
        <v>1</v>
      </c>
      <c r="E247" s="36" t="s">
        <v>5</v>
      </c>
      <c r="F247" s="34"/>
      <c r="G247" s="18">
        <f t="shared" si="31"/>
        <v>0</v>
      </c>
    </row>
    <row r="248" spans="1:7" ht="30" x14ac:dyDescent="0.25">
      <c r="A248" s="28" t="s">
        <v>625</v>
      </c>
      <c r="B248" s="21"/>
      <c r="C248" s="35" t="s">
        <v>461</v>
      </c>
      <c r="D248" s="36">
        <v>1</v>
      </c>
      <c r="E248" s="36" t="s">
        <v>5</v>
      </c>
      <c r="F248" s="34"/>
      <c r="G248" s="18">
        <f t="shared" si="31"/>
        <v>0</v>
      </c>
    </row>
    <row r="249" spans="1:7" x14ac:dyDescent="0.25">
      <c r="A249" s="28" t="s">
        <v>626</v>
      </c>
      <c r="B249" s="21"/>
      <c r="C249" s="35" t="s">
        <v>462</v>
      </c>
      <c r="D249" s="36">
        <v>1</v>
      </c>
      <c r="E249" s="36" t="s">
        <v>5</v>
      </c>
      <c r="F249" s="34"/>
      <c r="G249" s="18">
        <f t="shared" si="31"/>
        <v>0</v>
      </c>
    </row>
    <row r="250" spans="1:7" ht="30" x14ac:dyDescent="0.25">
      <c r="A250" s="28" t="s">
        <v>627</v>
      </c>
      <c r="B250" s="21"/>
      <c r="C250" s="35" t="s">
        <v>463</v>
      </c>
      <c r="D250" s="36">
        <v>2</v>
      </c>
      <c r="E250" s="36" t="s">
        <v>5</v>
      </c>
      <c r="F250" s="34"/>
      <c r="G250" s="18">
        <f t="shared" si="31"/>
        <v>0</v>
      </c>
    </row>
    <row r="251" spans="1:7" ht="45" x14ac:dyDescent="0.25">
      <c r="A251" s="28" t="s">
        <v>628</v>
      </c>
      <c r="B251" s="21"/>
      <c r="C251" s="35" t="s">
        <v>464</v>
      </c>
      <c r="D251" s="36">
        <v>1</v>
      </c>
      <c r="E251" s="36" t="s">
        <v>5</v>
      </c>
      <c r="F251" s="34"/>
      <c r="G251" s="18">
        <f t="shared" si="31"/>
        <v>0</v>
      </c>
    </row>
    <row r="252" spans="1:7" x14ac:dyDescent="0.25">
      <c r="A252" s="77" t="s">
        <v>629</v>
      </c>
      <c r="B252" s="67" t="s">
        <v>587</v>
      </c>
      <c r="C252" s="61" t="s">
        <v>465</v>
      </c>
      <c r="D252" s="52"/>
      <c r="E252" s="58"/>
      <c r="F252" s="52"/>
      <c r="G252" s="75">
        <f>SUM(G253:G258)</f>
        <v>0</v>
      </c>
    </row>
    <row r="253" spans="1:7" ht="30" x14ac:dyDescent="0.25">
      <c r="A253" s="28" t="s">
        <v>630</v>
      </c>
      <c r="B253" s="21"/>
      <c r="C253" s="41" t="s">
        <v>466</v>
      </c>
      <c r="D253" s="36">
        <v>1</v>
      </c>
      <c r="E253" s="36" t="s">
        <v>5</v>
      </c>
      <c r="F253" s="34"/>
      <c r="G253" s="18">
        <f>D253*F253</f>
        <v>0</v>
      </c>
    </row>
    <row r="254" spans="1:7" ht="30" x14ac:dyDescent="0.25">
      <c r="A254" s="28" t="s">
        <v>631</v>
      </c>
      <c r="B254" s="21"/>
      <c r="C254" s="41" t="s">
        <v>467</v>
      </c>
      <c r="D254" s="36">
        <v>1</v>
      </c>
      <c r="E254" s="36" t="s">
        <v>5</v>
      </c>
      <c r="F254" s="34"/>
      <c r="G254" s="18">
        <f t="shared" ref="G254:G258" si="32">D254*F254</f>
        <v>0</v>
      </c>
    </row>
    <row r="255" spans="1:7" ht="30" x14ac:dyDescent="0.25">
      <c r="A255" s="28" t="s">
        <v>632</v>
      </c>
      <c r="B255" s="21"/>
      <c r="C255" s="41" t="s">
        <v>468</v>
      </c>
      <c r="D255" s="36">
        <v>1</v>
      </c>
      <c r="E255" s="36" t="s">
        <v>5</v>
      </c>
      <c r="F255" s="34"/>
      <c r="G255" s="18">
        <f t="shared" si="32"/>
        <v>0</v>
      </c>
    </row>
    <row r="256" spans="1:7" ht="30" x14ac:dyDescent="0.25">
      <c r="A256" s="28" t="s">
        <v>633</v>
      </c>
      <c r="B256" s="21"/>
      <c r="C256" s="41" t="s">
        <v>469</v>
      </c>
      <c r="D256" s="36">
        <v>1</v>
      </c>
      <c r="E256" s="36" t="s">
        <v>5</v>
      </c>
      <c r="F256" s="34"/>
      <c r="G256" s="18">
        <f t="shared" si="32"/>
        <v>0</v>
      </c>
    </row>
    <row r="257" spans="1:7" ht="30" x14ac:dyDescent="0.25">
      <c r="A257" s="28" t="s">
        <v>634</v>
      </c>
      <c r="B257" s="21"/>
      <c r="C257" s="41" t="s">
        <v>470</v>
      </c>
      <c r="D257" s="36">
        <v>1</v>
      </c>
      <c r="E257" s="36" t="s">
        <v>5</v>
      </c>
      <c r="F257" s="34"/>
      <c r="G257" s="18">
        <f t="shared" si="32"/>
        <v>0</v>
      </c>
    </row>
    <row r="258" spans="1:7" ht="30" x14ac:dyDescent="0.25">
      <c r="A258" s="28" t="s">
        <v>635</v>
      </c>
      <c r="B258" s="21"/>
      <c r="C258" s="41" t="s">
        <v>86</v>
      </c>
      <c r="D258" s="36">
        <v>1</v>
      </c>
      <c r="E258" s="36" t="s">
        <v>5</v>
      </c>
      <c r="F258" s="34"/>
      <c r="G258" s="18">
        <f t="shared" si="32"/>
        <v>0</v>
      </c>
    </row>
    <row r="259" spans="1:7" x14ac:dyDescent="0.25">
      <c r="A259" s="77" t="s">
        <v>636</v>
      </c>
      <c r="B259" s="67" t="s">
        <v>586</v>
      </c>
      <c r="C259" s="61" t="s">
        <v>471</v>
      </c>
      <c r="D259" s="52"/>
      <c r="E259" s="58"/>
      <c r="F259" s="52"/>
      <c r="G259" s="75">
        <f>SUM(G260:G265)</f>
        <v>0</v>
      </c>
    </row>
    <row r="260" spans="1:7" ht="30" x14ac:dyDescent="0.25">
      <c r="A260" s="28" t="s">
        <v>637</v>
      </c>
      <c r="B260" s="21"/>
      <c r="C260" s="41" t="s">
        <v>472</v>
      </c>
      <c r="D260" s="36">
        <v>1</v>
      </c>
      <c r="E260" s="36" t="s">
        <v>5</v>
      </c>
      <c r="F260" s="34"/>
      <c r="G260" s="18">
        <f>D260*F260</f>
        <v>0</v>
      </c>
    </row>
    <row r="261" spans="1:7" ht="30" x14ac:dyDescent="0.25">
      <c r="A261" s="28" t="s">
        <v>638</v>
      </c>
      <c r="B261" s="21"/>
      <c r="C261" s="41" t="s">
        <v>473</v>
      </c>
      <c r="D261" s="36">
        <v>1</v>
      </c>
      <c r="E261" s="36" t="s">
        <v>5</v>
      </c>
      <c r="F261" s="34"/>
      <c r="G261" s="18">
        <f t="shared" ref="G261:G265" si="33">D261*F261</f>
        <v>0</v>
      </c>
    </row>
    <row r="262" spans="1:7" ht="30" x14ac:dyDescent="0.25">
      <c r="A262" s="28" t="s">
        <v>639</v>
      </c>
      <c r="B262" s="21"/>
      <c r="C262" s="41" t="s">
        <v>474</v>
      </c>
      <c r="D262" s="36">
        <v>1</v>
      </c>
      <c r="E262" s="36" t="s">
        <v>5</v>
      </c>
      <c r="F262" s="34"/>
      <c r="G262" s="18">
        <f t="shared" si="33"/>
        <v>0</v>
      </c>
    </row>
    <row r="263" spans="1:7" ht="30" x14ac:dyDescent="0.25">
      <c r="A263" s="28" t="s">
        <v>640</v>
      </c>
      <c r="B263" s="21"/>
      <c r="C263" s="41" t="s">
        <v>475</v>
      </c>
      <c r="D263" s="36">
        <v>1</v>
      </c>
      <c r="E263" s="36" t="s">
        <v>5</v>
      </c>
      <c r="F263" s="34"/>
      <c r="G263" s="18">
        <f t="shared" si="33"/>
        <v>0</v>
      </c>
    </row>
    <row r="264" spans="1:7" ht="30" x14ac:dyDescent="0.25">
      <c r="A264" s="28" t="s">
        <v>641</v>
      </c>
      <c r="B264" s="21"/>
      <c r="C264" s="41" t="s">
        <v>476</v>
      </c>
      <c r="D264" s="36">
        <v>1</v>
      </c>
      <c r="E264" s="36" t="s">
        <v>5</v>
      </c>
      <c r="F264" s="34"/>
      <c r="G264" s="18">
        <f t="shared" si="33"/>
        <v>0</v>
      </c>
    </row>
    <row r="265" spans="1:7" ht="30" x14ac:dyDescent="0.25">
      <c r="A265" s="28" t="s">
        <v>642</v>
      </c>
      <c r="B265" s="21"/>
      <c r="C265" s="41" t="s">
        <v>477</v>
      </c>
      <c r="D265" s="36">
        <v>1</v>
      </c>
      <c r="E265" s="36" t="s">
        <v>5</v>
      </c>
      <c r="F265" s="34"/>
      <c r="G265" s="18">
        <f t="shared" si="33"/>
        <v>0</v>
      </c>
    </row>
    <row r="266" spans="1:7" ht="92.25" customHeight="1" x14ac:dyDescent="0.25">
      <c r="A266" s="74"/>
      <c r="B266" s="59"/>
      <c r="C266" s="79" t="s">
        <v>756</v>
      </c>
      <c r="D266" s="52"/>
      <c r="E266" s="58"/>
      <c r="F266" s="52"/>
      <c r="G266" s="52">
        <f>SUM(G267,G272,G276,G280,G284,G291,G298,G309,G320,G332,G344,G349)</f>
        <v>0</v>
      </c>
    </row>
    <row r="267" spans="1:7" x14ac:dyDescent="0.25">
      <c r="A267" s="77" t="s">
        <v>644</v>
      </c>
      <c r="B267" s="67" t="s">
        <v>585</v>
      </c>
      <c r="C267" s="61" t="s">
        <v>495</v>
      </c>
      <c r="D267" s="52"/>
      <c r="E267" s="58"/>
      <c r="F267" s="52"/>
      <c r="G267" s="75">
        <f>SUM(G268:G271)</f>
        <v>0</v>
      </c>
    </row>
    <row r="268" spans="1:7" ht="30" x14ac:dyDescent="0.25">
      <c r="A268" s="28" t="s">
        <v>645</v>
      </c>
      <c r="B268" s="21"/>
      <c r="C268" s="41" t="s">
        <v>494</v>
      </c>
      <c r="D268" s="36">
        <v>1</v>
      </c>
      <c r="E268" s="36" t="s">
        <v>5</v>
      </c>
      <c r="F268" s="34"/>
      <c r="G268" s="18">
        <f>D268*F268</f>
        <v>0</v>
      </c>
    </row>
    <row r="269" spans="1:7" ht="30" x14ac:dyDescent="0.25">
      <c r="A269" s="28" t="s">
        <v>646</v>
      </c>
      <c r="B269" s="21"/>
      <c r="C269" s="41" t="s">
        <v>493</v>
      </c>
      <c r="D269" s="36">
        <v>1</v>
      </c>
      <c r="E269" s="36" t="s">
        <v>5</v>
      </c>
      <c r="F269" s="34"/>
      <c r="G269" s="18">
        <f t="shared" ref="G269:G271" si="34">D269*F269</f>
        <v>0</v>
      </c>
    </row>
    <row r="270" spans="1:7" ht="30" x14ac:dyDescent="0.25">
      <c r="A270" s="28" t="s">
        <v>647</v>
      </c>
      <c r="B270" s="21"/>
      <c r="C270" s="41" t="s">
        <v>492</v>
      </c>
      <c r="D270" s="36">
        <v>1</v>
      </c>
      <c r="E270" s="36" t="s">
        <v>5</v>
      </c>
      <c r="F270" s="34"/>
      <c r="G270" s="18">
        <f t="shared" si="34"/>
        <v>0</v>
      </c>
    </row>
    <row r="271" spans="1:7" ht="30" x14ac:dyDescent="0.25">
      <c r="A271" s="28" t="s">
        <v>648</v>
      </c>
      <c r="B271" s="21"/>
      <c r="C271" s="41" t="s">
        <v>491</v>
      </c>
      <c r="D271" s="36">
        <v>1</v>
      </c>
      <c r="E271" s="36" t="s">
        <v>5</v>
      </c>
      <c r="F271" s="34"/>
      <c r="G271" s="18">
        <f t="shared" si="34"/>
        <v>0</v>
      </c>
    </row>
    <row r="272" spans="1:7" x14ac:dyDescent="0.25">
      <c r="A272" s="77" t="s">
        <v>649</v>
      </c>
      <c r="B272" s="67" t="s">
        <v>584</v>
      </c>
      <c r="C272" s="61" t="s">
        <v>490</v>
      </c>
      <c r="D272" s="80"/>
      <c r="E272" s="80"/>
      <c r="F272" s="52"/>
      <c r="G272" s="75">
        <f>SUM(G273:G275)</f>
        <v>0</v>
      </c>
    </row>
    <row r="273" spans="1:7" ht="30" x14ac:dyDescent="0.25">
      <c r="A273" s="28" t="s">
        <v>650</v>
      </c>
      <c r="B273" s="21"/>
      <c r="C273" s="41" t="s">
        <v>489</v>
      </c>
      <c r="D273" s="36">
        <v>1</v>
      </c>
      <c r="E273" s="36" t="s">
        <v>5</v>
      </c>
      <c r="F273" s="34"/>
      <c r="G273" s="18">
        <f>D273*F273</f>
        <v>0</v>
      </c>
    </row>
    <row r="274" spans="1:7" ht="30" x14ac:dyDescent="0.25">
      <c r="A274" s="28" t="s">
        <v>651</v>
      </c>
      <c r="B274" s="21"/>
      <c r="C274" s="41" t="s">
        <v>488</v>
      </c>
      <c r="D274" s="36">
        <v>1</v>
      </c>
      <c r="E274" s="36" t="s">
        <v>5</v>
      </c>
      <c r="F274" s="34"/>
      <c r="G274" s="18">
        <f t="shared" ref="G274:G275" si="35">D274*F274</f>
        <v>0</v>
      </c>
    </row>
    <row r="275" spans="1:7" ht="30" x14ac:dyDescent="0.25">
      <c r="A275" s="28" t="s">
        <v>652</v>
      </c>
      <c r="B275" s="21"/>
      <c r="C275" s="41" t="s">
        <v>487</v>
      </c>
      <c r="D275" s="36">
        <v>1</v>
      </c>
      <c r="E275" s="36" t="s">
        <v>5</v>
      </c>
      <c r="F275" s="34"/>
      <c r="G275" s="18">
        <f t="shared" si="35"/>
        <v>0</v>
      </c>
    </row>
    <row r="276" spans="1:7" x14ac:dyDescent="0.25">
      <c r="A276" s="77" t="s">
        <v>653</v>
      </c>
      <c r="B276" s="67" t="s">
        <v>583</v>
      </c>
      <c r="C276" s="61" t="s">
        <v>486</v>
      </c>
      <c r="D276" s="80"/>
      <c r="E276" s="80"/>
      <c r="F276" s="52"/>
      <c r="G276" s="75">
        <f>SUM(G277:G279)</f>
        <v>0</v>
      </c>
    </row>
    <row r="277" spans="1:7" ht="30" x14ac:dyDescent="0.25">
      <c r="A277" s="28" t="s">
        <v>654</v>
      </c>
      <c r="B277" s="21"/>
      <c r="C277" s="41" t="s">
        <v>485</v>
      </c>
      <c r="D277" s="36">
        <v>1</v>
      </c>
      <c r="E277" s="36" t="s">
        <v>5</v>
      </c>
      <c r="F277" s="34"/>
      <c r="G277" s="18">
        <f>D277*F277</f>
        <v>0</v>
      </c>
    </row>
    <row r="278" spans="1:7" ht="30" x14ac:dyDescent="0.25">
      <c r="A278" s="28" t="s">
        <v>655</v>
      </c>
      <c r="B278" s="21"/>
      <c r="C278" s="41" t="s">
        <v>484</v>
      </c>
      <c r="D278" s="36">
        <v>2</v>
      </c>
      <c r="E278" s="36" t="s">
        <v>5</v>
      </c>
      <c r="F278" s="34"/>
      <c r="G278" s="18">
        <f t="shared" ref="G278:G279" si="36">D278*F278</f>
        <v>0</v>
      </c>
    </row>
    <row r="279" spans="1:7" ht="30" x14ac:dyDescent="0.25">
      <c r="A279" s="28" t="s">
        <v>656</v>
      </c>
      <c r="B279" s="21"/>
      <c r="C279" s="41" t="s">
        <v>483</v>
      </c>
      <c r="D279" s="36">
        <v>1</v>
      </c>
      <c r="E279" s="36" t="s">
        <v>5</v>
      </c>
      <c r="F279" s="34"/>
      <c r="G279" s="18">
        <f t="shared" si="36"/>
        <v>0</v>
      </c>
    </row>
    <row r="280" spans="1:7" x14ac:dyDescent="0.25">
      <c r="A280" s="77" t="s">
        <v>657</v>
      </c>
      <c r="B280" s="67" t="s">
        <v>582</v>
      </c>
      <c r="C280" s="81" t="s">
        <v>482</v>
      </c>
      <c r="D280" s="52"/>
      <c r="E280" s="58"/>
      <c r="F280" s="52"/>
      <c r="G280" s="75">
        <f>SUM(G281:G283)</f>
        <v>0</v>
      </c>
    </row>
    <row r="281" spans="1:7" ht="60" x14ac:dyDescent="0.25">
      <c r="A281" s="28" t="s">
        <v>315</v>
      </c>
      <c r="B281" s="21"/>
      <c r="C281" s="48" t="s">
        <v>481</v>
      </c>
      <c r="D281" s="36">
        <v>1</v>
      </c>
      <c r="E281" s="36" t="s">
        <v>5</v>
      </c>
      <c r="F281" s="34"/>
      <c r="G281" s="18">
        <f>D281*F281</f>
        <v>0</v>
      </c>
    </row>
    <row r="282" spans="1:7" ht="30" x14ac:dyDescent="0.25">
      <c r="A282" s="28" t="s">
        <v>658</v>
      </c>
      <c r="B282" s="21"/>
      <c r="C282" s="48" t="s">
        <v>480</v>
      </c>
      <c r="D282" s="36">
        <v>1</v>
      </c>
      <c r="E282" s="36" t="s">
        <v>5</v>
      </c>
      <c r="F282" s="34"/>
      <c r="G282" s="18">
        <f t="shared" ref="G282:G283" si="37">D282*F282</f>
        <v>0</v>
      </c>
    </row>
    <row r="283" spans="1:7" ht="45" x14ac:dyDescent="0.25">
      <c r="A283" s="28" t="s">
        <v>659</v>
      </c>
      <c r="B283" s="21"/>
      <c r="C283" s="48" t="s">
        <v>479</v>
      </c>
      <c r="D283" s="36">
        <v>1</v>
      </c>
      <c r="E283" s="36" t="s">
        <v>5</v>
      </c>
      <c r="F283" s="34"/>
      <c r="G283" s="18">
        <f t="shared" si="37"/>
        <v>0</v>
      </c>
    </row>
    <row r="284" spans="1:7" ht="30" x14ac:dyDescent="0.25">
      <c r="A284" s="77" t="s">
        <v>660</v>
      </c>
      <c r="B284" s="67" t="s">
        <v>581</v>
      </c>
      <c r="C284" s="61" t="s">
        <v>478</v>
      </c>
      <c r="D284" s="80"/>
      <c r="E284" s="80"/>
      <c r="F284" s="52"/>
      <c r="G284" s="75">
        <f>SUM(G285:G290)</f>
        <v>0</v>
      </c>
    </row>
    <row r="285" spans="1:7" ht="30" x14ac:dyDescent="0.25">
      <c r="A285" s="28" t="s">
        <v>661</v>
      </c>
      <c r="B285" s="21"/>
      <c r="C285" s="41" t="s">
        <v>502</v>
      </c>
      <c r="D285" s="36">
        <v>1</v>
      </c>
      <c r="E285" s="36" t="s">
        <v>5</v>
      </c>
      <c r="F285" s="34"/>
      <c r="G285" s="18">
        <f>D285*F285</f>
        <v>0</v>
      </c>
    </row>
    <row r="286" spans="1:7" ht="60" x14ac:dyDescent="0.25">
      <c r="A286" s="28" t="s">
        <v>662</v>
      </c>
      <c r="B286" s="21"/>
      <c r="C286" s="41" t="s">
        <v>501</v>
      </c>
      <c r="D286" s="36">
        <v>1</v>
      </c>
      <c r="E286" s="36" t="s">
        <v>5</v>
      </c>
      <c r="F286" s="34"/>
      <c r="G286" s="18">
        <f t="shared" ref="G286:G290" si="38">D286*F286</f>
        <v>0</v>
      </c>
    </row>
    <row r="287" spans="1:7" ht="45" x14ac:dyDescent="0.25">
      <c r="A287" s="28" t="s">
        <v>663</v>
      </c>
      <c r="B287" s="21"/>
      <c r="C287" s="41" t="s">
        <v>500</v>
      </c>
      <c r="D287" s="36">
        <v>1</v>
      </c>
      <c r="E287" s="36" t="s">
        <v>5</v>
      </c>
      <c r="F287" s="34"/>
      <c r="G287" s="18">
        <f t="shared" si="38"/>
        <v>0</v>
      </c>
    </row>
    <row r="288" spans="1:7" ht="30" x14ac:dyDescent="0.25">
      <c r="A288" s="28" t="s">
        <v>664</v>
      </c>
      <c r="B288" s="21"/>
      <c r="C288" s="41" t="s">
        <v>499</v>
      </c>
      <c r="D288" s="36">
        <v>1</v>
      </c>
      <c r="E288" s="36" t="s">
        <v>5</v>
      </c>
      <c r="F288" s="34"/>
      <c r="G288" s="18">
        <f t="shared" si="38"/>
        <v>0</v>
      </c>
    </row>
    <row r="289" spans="1:7" ht="30" x14ac:dyDescent="0.25">
      <c r="A289" s="28" t="s">
        <v>665</v>
      </c>
      <c r="B289" s="21"/>
      <c r="C289" s="41" t="s">
        <v>498</v>
      </c>
      <c r="D289" s="36">
        <v>1</v>
      </c>
      <c r="E289" s="36" t="s">
        <v>5</v>
      </c>
      <c r="F289" s="34"/>
      <c r="G289" s="18">
        <f t="shared" si="38"/>
        <v>0</v>
      </c>
    </row>
    <row r="290" spans="1:7" ht="30" x14ac:dyDescent="0.25">
      <c r="A290" s="28" t="s">
        <v>666</v>
      </c>
      <c r="B290" s="21"/>
      <c r="C290" s="41" t="s">
        <v>497</v>
      </c>
      <c r="D290" s="36">
        <v>1</v>
      </c>
      <c r="E290" s="36" t="s">
        <v>5</v>
      </c>
      <c r="F290" s="34"/>
      <c r="G290" s="18">
        <f t="shared" si="38"/>
        <v>0</v>
      </c>
    </row>
    <row r="291" spans="1:7" ht="30" x14ac:dyDescent="0.25">
      <c r="A291" s="77" t="s">
        <v>667</v>
      </c>
      <c r="B291" s="67" t="s">
        <v>580</v>
      </c>
      <c r="C291" s="61" t="s">
        <v>496</v>
      </c>
      <c r="D291" s="80"/>
      <c r="E291" s="80"/>
      <c r="F291" s="52"/>
      <c r="G291" s="75">
        <f>SUM(G292:G297)</f>
        <v>0</v>
      </c>
    </row>
    <row r="292" spans="1:7" ht="30" x14ac:dyDescent="0.25">
      <c r="A292" s="28" t="s">
        <v>668</v>
      </c>
      <c r="B292" s="21"/>
      <c r="C292" s="41" t="s">
        <v>503</v>
      </c>
      <c r="D292" s="36">
        <v>1</v>
      </c>
      <c r="E292" s="36" t="s">
        <v>5</v>
      </c>
      <c r="F292" s="34"/>
      <c r="G292" s="18">
        <f>D292*F292</f>
        <v>0</v>
      </c>
    </row>
    <row r="293" spans="1:7" ht="60" x14ac:dyDescent="0.25">
      <c r="A293" s="28" t="s">
        <v>669</v>
      </c>
      <c r="B293" s="21"/>
      <c r="C293" s="41" t="s">
        <v>504</v>
      </c>
      <c r="D293" s="36">
        <v>1</v>
      </c>
      <c r="E293" s="36" t="s">
        <v>5</v>
      </c>
      <c r="F293" s="34"/>
      <c r="G293" s="18">
        <f t="shared" ref="G293:G297" si="39">D293*F293</f>
        <v>0</v>
      </c>
    </row>
    <row r="294" spans="1:7" ht="45" x14ac:dyDescent="0.25">
      <c r="A294" s="28" t="s">
        <v>670</v>
      </c>
      <c r="B294" s="21"/>
      <c r="C294" s="41" t="s">
        <v>505</v>
      </c>
      <c r="D294" s="36">
        <v>1</v>
      </c>
      <c r="E294" s="36" t="s">
        <v>5</v>
      </c>
      <c r="F294" s="34"/>
      <c r="G294" s="18">
        <f t="shared" si="39"/>
        <v>0</v>
      </c>
    </row>
    <row r="295" spans="1:7" ht="30" x14ac:dyDescent="0.25">
      <c r="A295" s="28" t="s">
        <v>671</v>
      </c>
      <c r="B295" s="21"/>
      <c r="C295" s="41" t="s">
        <v>506</v>
      </c>
      <c r="D295" s="36">
        <v>1</v>
      </c>
      <c r="E295" s="36" t="s">
        <v>5</v>
      </c>
      <c r="F295" s="34"/>
      <c r="G295" s="18">
        <f t="shared" si="39"/>
        <v>0</v>
      </c>
    </row>
    <row r="296" spans="1:7" ht="30" x14ac:dyDescent="0.25">
      <c r="A296" s="28" t="s">
        <v>672</v>
      </c>
      <c r="B296" s="21"/>
      <c r="C296" s="41" t="s">
        <v>507</v>
      </c>
      <c r="D296" s="36">
        <v>1</v>
      </c>
      <c r="E296" s="36" t="s">
        <v>5</v>
      </c>
      <c r="F296" s="34"/>
      <c r="G296" s="18">
        <f t="shared" si="39"/>
        <v>0</v>
      </c>
    </row>
    <row r="297" spans="1:7" ht="30" x14ac:dyDescent="0.25">
      <c r="A297" s="28" t="s">
        <v>673</v>
      </c>
      <c r="B297" s="21"/>
      <c r="C297" s="41" t="s">
        <v>508</v>
      </c>
      <c r="D297" s="36">
        <v>1</v>
      </c>
      <c r="E297" s="36" t="s">
        <v>5</v>
      </c>
      <c r="F297" s="34"/>
      <c r="G297" s="18">
        <f t="shared" si="39"/>
        <v>0</v>
      </c>
    </row>
    <row r="298" spans="1:7" x14ac:dyDescent="0.25">
      <c r="A298" s="77" t="s">
        <v>674</v>
      </c>
      <c r="B298" s="67" t="s">
        <v>579</v>
      </c>
      <c r="C298" s="61" t="s">
        <v>509</v>
      </c>
      <c r="D298" s="52"/>
      <c r="E298" s="58"/>
      <c r="F298" s="52"/>
      <c r="G298" s="75">
        <f>SUM(G299:G308)</f>
        <v>0</v>
      </c>
    </row>
    <row r="299" spans="1:7" ht="30" x14ac:dyDescent="0.25">
      <c r="A299" s="28" t="s">
        <v>675</v>
      </c>
      <c r="B299" s="21"/>
      <c r="C299" s="41" t="s">
        <v>510</v>
      </c>
      <c r="D299" s="36">
        <v>1</v>
      </c>
      <c r="E299" s="36" t="s">
        <v>5</v>
      </c>
      <c r="F299" s="34"/>
      <c r="G299" s="18">
        <f>D299*F299</f>
        <v>0</v>
      </c>
    </row>
    <row r="300" spans="1:7" ht="30" x14ac:dyDescent="0.25">
      <c r="A300" s="28" t="s">
        <v>676</v>
      </c>
      <c r="B300" s="21"/>
      <c r="C300" s="41" t="s">
        <v>511</v>
      </c>
      <c r="D300" s="36">
        <v>1</v>
      </c>
      <c r="E300" s="36" t="s">
        <v>5</v>
      </c>
      <c r="F300" s="34"/>
      <c r="G300" s="18">
        <f t="shared" ref="G300:G308" si="40">D300*F300</f>
        <v>0</v>
      </c>
    </row>
    <row r="301" spans="1:7" ht="30" x14ac:dyDescent="0.25">
      <c r="A301" s="28" t="s">
        <v>677</v>
      </c>
      <c r="B301" s="21"/>
      <c r="C301" s="41" t="s">
        <v>512</v>
      </c>
      <c r="D301" s="36">
        <v>1</v>
      </c>
      <c r="E301" s="36" t="s">
        <v>5</v>
      </c>
      <c r="F301" s="34"/>
      <c r="G301" s="18">
        <f t="shared" si="40"/>
        <v>0</v>
      </c>
    </row>
    <row r="302" spans="1:7" ht="30" x14ac:dyDescent="0.25">
      <c r="A302" s="28" t="s">
        <v>678</v>
      </c>
      <c r="B302" s="21"/>
      <c r="C302" s="41" t="s">
        <v>513</v>
      </c>
      <c r="D302" s="36">
        <v>2</v>
      </c>
      <c r="E302" s="36" t="s">
        <v>5</v>
      </c>
      <c r="F302" s="34"/>
      <c r="G302" s="18">
        <f t="shared" si="40"/>
        <v>0</v>
      </c>
    </row>
    <row r="303" spans="1:7" ht="30" x14ac:dyDescent="0.25">
      <c r="A303" s="28" t="s">
        <v>679</v>
      </c>
      <c r="B303" s="21"/>
      <c r="C303" s="41" t="s">
        <v>514</v>
      </c>
      <c r="D303" s="36">
        <v>2</v>
      </c>
      <c r="E303" s="36" t="s">
        <v>5</v>
      </c>
      <c r="F303" s="34"/>
      <c r="G303" s="18">
        <f t="shared" si="40"/>
        <v>0</v>
      </c>
    </row>
    <row r="304" spans="1:7" x14ac:dyDescent="0.25">
      <c r="A304" s="28" t="s">
        <v>680</v>
      </c>
      <c r="B304" s="21"/>
      <c r="C304" s="41" t="s">
        <v>515</v>
      </c>
      <c r="D304" s="36">
        <v>1</v>
      </c>
      <c r="E304" s="36" t="s">
        <v>5</v>
      </c>
      <c r="F304" s="34"/>
      <c r="G304" s="18">
        <f t="shared" si="40"/>
        <v>0</v>
      </c>
    </row>
    <row r="305" spans="1:7" ht="30" x14ac:dyDescent="0.25">
      <c r="A305" s="28" t="s">
        <v>681</v>
      </c>
      <c r="B305" s="21"/>
      <c r="C305" s="41" t="s">
        <v>516</v>
      </c>
      <c r="D305" s="36">
        <v>2</v>
      </c>
      <c r="E305" s="36" t="s">
        <v>5</v>
      </c>
      <c r="F305" s="34"/>
      <c r="G305" s="18">
        <f t="shared" si="40"/>
        <v>0</v>
      </c>
    </row>
    <row r="306" spans="1:7" x14ac:dyDescent="0.25">
      <c r="A306" s="28" t="s">
        <v>682</v>
      </c>
      <c r="B306" s="21"/>
      <c r="C306" s="41" t="s">
        <v>517</v>
      </c>
      <c r="D306" s="36">
        <v>1</v>
      </c>
      <c r="E306" s="36" t="s">
        <v>5</v>
      </c>
      <c r="F306" s="34"/>
      <c r="G306" s="18">
        <f t="shared" si="40"/>
        <v>0</v>
      </c>
    </row>
    <row r="307" spans="1:7" ht="60" x14ac:dyDescent="0.25">
      <c r="A307" s="28" t="s">
        <v>683</v>
      </c>
      <c r="B307" s="21"/>
      <c r="C307" s="41" t="s">
        <v>518</v>
      </c>
      <c r="D307" s="36">
        <v>1</v>
      </c>
      <c r="E307" s="36" t="s">
        <v>5</v>
      </c>
      <c r="F307" s="34"/>
      <c r="G307" s="18">
        <f t="shared" si="40"/>
        <v>0</v>
      </c>
    </row>
    <row r="308" spans="1:7" ht="16.5" customHeight="1" x14ac:dyDescent="0.25">
      <c r="A308" s="28" t="s">
        <v>684</v>
      </c>
      <c r="B308" s="21"/>
      <c r="C308" s="41" t="s">
        <v>519</v>
      </c>
      <c r="D308" s="36">
        <v>1</v>
      </c>
      <c r="E308" s="36" t="s">
        <v>5</v>
      </c>
      <c r="F308" s="34"/>
      <c r="G308" s="18">
        <f t="shared" si="40"/>
        <v>0</v>
      </c>
    </row>
    <row r="309" spans="1:7" x14ac:dyDescent="0.25">
      <c r="A309" s="77" t="s">
        <v>685</v>
      </c>
      <c r="B309" s="67" t="s">
        <v>578</v>
      </c>
      <c r="C309" s="61" t="s">
        <v>520</v>
      </c>
      <c r="D309" s="82"/>
      <c r="E309" s="80"/>
      <c r="F309" s="52"/>
      <c r="G309" s="75">
        <f>SUM(G310:G319)</f>
        <v>0</v>
      </c>
    </row>
    <row r="310" spans="1:7" ht="30" x14ac:dyDescent="0.25">
      <c r="A310" s="28" t="s">
        <v>686</v>
      </c>
      <c r="B310" s="21"/>
      <c r="C310" s="41" t="s">
        <v>521</v>
      </c>
      <c r="D310" s="36">
        <v>1</v>
      </c>
      <c r="E310" s="36" t="s">
        <v>5</v>
      </c>
      <c r="F310" s="34"/>
      <c r="G310" s="18">
        <f>D310*F310</f>
        <v>0</v>
      </c>
    </row>
    <row r="311" spans="1:7" ht="30" x14ac:dyDescent="0.25">
      <c r="A311" s="28" t="s">
        <v>687</v>
      </c>
      <c r="B311" s="21"/>
      <c r="C311" s="41" t="s">
        <v>522</v>
      </c>
      <c r="D311" s="36">
        <v>1</v>
      </c>
      <c r="E311" s="36" t="s">
        <v>5</v>
      </c>
      <c r="F311" s="34"/>
      <c r="G311" s="18">
        <f t="shared" ref="G311:G319" si="41">D311*F311</f>
        <v>0</v>
      </c>
    </row>
    <row r="312" spans="1:7" ht="30" x14ac:dyDescent="0.25">
      <c r="A312" s="28" t="s">
        <v>688</v>
      </c>
      <c r="B312" s="21"/>
      <c r="C312" s="41" t="s">
        <v>523</v>
      </c>
      <c r="D312" s="36">
        <v>1</v>
      </c>
      <c r="E312" s="36" t="s">
        <v>5</v>
      </c>
      <c r="F312" s="34"/>
      <c r="G312" s="18">
        <f t="shared" si="41"/>
        <v>0</v>
      </c>
    </row>
    <row r="313" spans="1:7" ht="30" x14ac:dyDescent="0.25">
      <c r="A313" s="28" t="s">
        <v>689</v>
      </c>
      <c r="B313" s="21"/>
      <c r="C313" s="41" t="s">
        <v>524</v>
      </c>
      <c r="D313" s="36">
        <v>2</v>
      </c>
      <c r="E313" s="36" t="s">
        <v>5</v>
      </c>
      <c r="F313" s="34"/>
      <c r="G313" s="18">
        <f t="shared" si="41"/>
        <v>0</v>
      </c>
    </row>
    <row r="314" spans="1:7" ht="30" x14ac:dyDescent="0.25">
      <c r="A314" s="28" t="s">
        <v>690</v>
      </c>
      <c r="B314" s="21"/>
      <c r="C314" s="41" t="s">
        <v>525</v>
      </c>
      <c r="D314" s="36">
        <v>2</v>
      </c>
      <c r="E314" s="36" t="s">
        <v>5</v>
      </c>
      <c r="F314" s="34"/>
      <c r="G314" s="18">
        <f t="shared" si="41"/>
        <v>0</v>
      </c>
    </row>
    <row r="315" spans="1:7" x14ac:dyDescent="0.25">
      <c r="A315" s="28" t="s">
        <v>691</v>
      </c>
      <c r="B315" s="21"/>
      <c r="C315" s="41" t="s">
        <v>526</v>
      </c>
      <c r="D315" s="36">
        <v>1</v>
      </c>
      <c r="E315" s="36" t="s">
        <v>5</v>
      </c>
      <c r="F315" s="34"/>
      <c r="G315" s="18">
        <f t="shared" si="41"/>
        <v>0</v>
      </c>
    </row>
    <row r="316" spans="1:7" ht="30" x14ac:dyDescent="0.25">
      <c r="A316" s="28" t="s">
        <v>692</v>
      </c>
      <c r="B316" s="21"/>
      <c r="C316" s="41" t="s">
        <v>527</v>
      </c>
      <c r="D316" s="36">
        <v>2</v>
      </c>
      <c r="E316" s="36" t="s">
        <v>5</v>
      </c>
      <c r="F316" s="34"/>
      <c r="G316" s="18">
        <f t="shared" si="41"/>
        <v>0</v>
      </c>
    </row>
    <row r="317" spans="1:7" x14ac:dyDescent="0.25">
      <c r="A317" s="28" t="s">
        <v>693</v>
      </c>
      <c r="B317" s="21"/>
      <c r="C317" s="41" t="s">
        <v>528</v>
      </c>
      <c r="D317" s="36">
        <v>1</v>
      </c>
      <c r="E317" s="36" t="s">
        <v>5</v>
      </c>
      <c r="F317" s="34"/>
      <c r="G317" s="18">
        <f t="shared" si="41"/>
        <v>0</v>
      </c>
    </row>
    <row r="318" spans="1:7" ht="60" x14ac:dyDescent="0.25">
      <c r="A318" s="28" t="s">
        <v>694</v>
      </c>
      <c r="B318" s="21"/>
      <c r="C318" s="41" t="s">
        <v>529</v>
      </c>
      <c r="D318" s="36">
        <v>1</v>
      </c>
      <c r="E318" s="36" t="s">
        <v>5</v>
      </c>
      <c r="F318" s="34"/>
      <c r="G318" s="18">
        <f t="shared" si="41"/>
        <v>0</v>
      </c>
    </row>
    <row r="319" spans="1:7" ht="18.75" customHeight="1" x14ac:dyDescent="0.25">
      <c r="A319" s="28" t="s">
        <v>695</v>
      </c>
      <c r="B319" s="21"/>
      <c r="C319" s="41" t="s">
        <v>530</v>
      </c>
      <c r="D319" s="36">
        <v>1</v>
      </c>
      <c r="E319" s="36" t="s">
        <v>5</v>
      </c>
      <c r="F319" s="34"/>
      <c r="G319" s="18">
        <f t="shared" si="41"/>
        <v>0</v>
      </c>
    </row>
    <row r="320" spans="1:7" x14ac:dyDescent="0.25">
      <c r="A320" s="77" t="s">
        <v>696</v>
      </c>
      <c r="B320" s="67" t="s">
        <v>577</v>
      </c>
      <c r="C320" s="61" t="s">
        <v>531</v>
      </c>
      <c r="D320" s="52"/>
      <c r="E320" s="58"/>
      <c r="F320" s="52"/>
      <c r="G320" s="75">
        <f>SUM(G321:G331)</f>
        <v>0</v>
      </c>
    </row>
    <row r="321" spans="1:7" ht="33" customHeight="1" x14ac:dyDescent="0.25">
      <c r="A321" s="28" t="s">
        <v>697</v>
      </c>
      <c r="B321" s="21"/>
      <c r="C321" s="41" t="s">
        <v>532</v>
      </c>
      <c r="D321" s="36">
        <v>1</v>
      </c>
      <c r="E321" s="36" t="s">
        <v>5</v>
      </c>
      <c r="F321" s="34"/>
      <c r="G321" s="18">
        <f>D321*F321</f>
        <v>0</v>
      </c>
    </row>
    <row r="322" spans="1:7" ht="30" x14ac:dyDescent="0.25">
      <c r="A322" s="28" t="s">
        <v>698</v>
      </c>
      <c r="B322" s="21"/>
      <c r="C322" s="41" t="s">
        <v>533</v>
      </c>
      <c r="D322" s="36">
        <v>1</v>
      </c>
      <c r="E322" s="36" t="s">
        <v>5</v>
      </c>
      <c r="F322" s="34"/>
      <c r="G322" s="18">
        <f t="shared" ref="G322:G331" si="42">D322*F322</f>
        <v>0</v>
      </c>
    </row>
    <row r="323" spans="1:7" ht="30" x14ac:dyDescent="0.25">
      <c r="A323" s="28" t="s">
        <v>699</v>
      </c>
      <c r="B323" s="21"/>
      <c r="C323" s="41" t="s">
        <v>534</v>
      </c>
      <c r="D323" s="36">
        <v>1</v>
      </c>
      <c r="E323" s="36" t="s">
        <v>5</v>
      </c>
      <c r="F323" s="34"/>
      <c r="G323" s="18">
        <f t="shared" si="42"/>
        <v>0</v>
      </c>
    </row>
    <row r="324" spans="1:7" ht="30" x14ac:dyDescent="0.25">
      <c r="A324" s="28" t="s">
        <v>700</v>
      </c>
      <c r="B324" s="21"/>
      <c r="C324" s="41" t="s">
        <v>535</v>
      </c>
      <c r="D324" s="36">
        <v>2</v>
      </c>
      <c r="E324" s="36" t="s">
        <v>5</v>
      </c>
      <c r="F324" s="34"/>
      <c r="G324" s="18">
        <f t="shared" si="42"/>
        <v>0</v>
      </c>
    </row>
    <row r="325" spans="1:7" ht="30" x14ac:dyDescent="0.25">
      <c r="A325" s="28" t="s">
        <v>701</v>
      </c>
      <c r="B325" s="21"/>
      <c r="C325" s="41" t="s">
        <v>536</v>
      </c>
      <c r="D325" s="36">
        <v>2</v>
      </c>
      <c r="E325" s="36" t="s">
        <v>5</v>
      </c>
      <c r="F325" s="34"/>
      <c r="G325" s="18">
        <f t="shared" si="42"/>
        <v>0</v>
      </c>
    </row>
    <row r="326" spans="1:7" ht="30" x14ac:dyDescent="0.25">
      <c r="A326" s="28" t="s">
        <v>702</v>
      </c>
      <c r="B326" s="21"/>
      <c r="C326" s="41" t="s">
        <v>537</v>
      </c>
      <c r="D326" s="36">
        <v>1</v>
      </c>
      <c r="E326" s="36" t="s">
        <v>5</v>
      </c>
      <c r="F326" s="34"/>
      <c r="G326" s="18">
        <f t="shared" si="42"/>
        <v>0</v>
      </c>
    </row>
    <row r="327" spans="1:7" x14ac:dyDescent="0.25">
      <c r="A327" s="28" t="s">
        <v>703</v>
      </c>
      <c r="B327" s="21"/>
      <c r="C327" s="41" t="s">
        <v>538</v>
      </c>
      <c r="D327" s="36">
        <v>2</v>
      </c>
      <c r="E327" s="36" t="s">
        <v>5</v>
      </c>
      <c r="F327" s="34"/>
      <c r="G327" s="18">
        <f t="shared" si="42"/>
        <v>0</v>
      </c>
    </row>
    <row r="328" spans="1:7" x14ac:dyDescent="0.25">
      <c r="A328" s="28" t="s">
        <v>704</v>
      </c>
      <c r="B328" s="21"/>
      <c r="C328" s="41" t="s">
        <v>539</v>
      </c>
      <c r="D328" s="36">
        <v>1</v>
      </c>
      <c r="E328" s="36" t="s">
        <v>5</v>
      </c>
      <c r="F328" s="34"/>
      <c r="G328" s="18">
        <f t="shared" si="42"/>
        <v>0</v>
      </c>
    </row>
    <row r="329" spans="1:7" ht="60" x14ac:dyDescent="0.25">
      <c r="A329" s="28" t="s">
        <v>705</v>
      </c>
      <c r="B329" s="21"/>
      <c r="C329" s="41" t="s">
        <v>540</v>
      </c>
      <c r="D329" s="36">
        <v>1</v>
      </c>
      <c r="E329" s="36" t="s">
        <v>5</v>
      </c>
      <c r="F329" s="34"/>
      <c r="G329" s="18">
        <f t="shared" si="42"/>
        <v>0</v>
      </c>
    </row>
    <row r="330" spans="1:7" x14ac:dyDescent="0.25">
      <c r="A330" s="28" t="s">
        <v>706</v>
      </c>
      <c r="B330" s="21"/>
      <c r="C330" s="41" t="s">
        <v>541</v>
      </c>
      <c r="D330" s="36">
        <v>1</v>
      </c>
      <c r="E330" s="36" t="s">
        <v>5</v>
      </c>
      <c r="F330" s="34"/>
      <c r="G330" s="18">
        <f t="shared" si="42"/>
        <v>0</v>
      </c>
    </row>
    <row r="331" spans="1:7" x14ac:dyDescent="0.25">
      <c r="A331" s="28" t="s">
        <v>707</v>
      </c>
      <c r="B331" s="21"/>
      <c r="C331" s="41" t="s">
        <v>542</v>
      </c>
      <c r="D331" s="36">
        <v>1</v>
      </c>
      <c r="E331" s="36" t="s">
        <v>5</v>
      </c>
      <c r="F331" s="34"/>
      <c r="G331" s="18">
        <f t="shared" si="42"/>
        <v>0</v>
      </c>
    </row>
    <row r="332" spans="1:7" x14ac:dyDescent="0.25">
      <c r="A332" s="74" t="s">
        <v>708</v>
      </c>
      <c r="B332" s="78" t="s">
        <v>576</v>
      </c>
      <c r="C332" s="61" t="s">
        <v>543</v>
      </c>
      <c r="D332" s="82"/>
      <c r="E332" s="80"/>
      <c r="F332" s="52"/>
      <c r="G332" s="75">
        <f>SUM(G333:G343)</f>
        <v>0</v>
      </c>
    </row>
    <row r="333" spans="1:7" ht="45" x14ac:dyDescent="0.25">
      <c r="A333" s="28" t="s">
        <v>709</v>
      </c>
      <c r="B333" s="21"/>
      <c r="C333" s="41" t="s">
        <v>544</v>
      </c>
      <c r="D333" s="36">
        <v>1</v>
      </c>
      <c r="E333" s="36" t="s">
        <v>5</v>
      </c>
      <c r="F333" s="34"/>
      <c r="G333" s="18">
        <f>D333*F333</f>
        <v>0</v>
      </c>
    </row>
    <row r="334" spans="1:7" ht="30" x14ac:dyDescent="0.25">
      <c r="A334" s="28" t="s">
        <v>710</v>
      </c>
      <c r="B334" s="21"/>
      <c r="C334" s="41" t="s">
        <v>545</v>
      </c>
      <c r="D334" s="36">
        <v>1</v>
      </c>
      <c r="E334" s="36" t="s">
        <v>5</v>
      </c>
      <c r="F334" s="34"/>
      <c r="G334" s="18">
        <f t="shared" ref="G334:G342" si="43">D334*F334</f>
        <v>0</v>
      </c>
    </row>
    <row r="335" spans="1:7" ht="30" x14ac:dyDescent="0.25">
      <c r="A335" s="28" t="s">
        <v>711</v>
      </c>
      <c r="B335" s="21"/>
      <c r="C335" s="41" t="s">
        <v>546</v>
      </c>
      <c r="D335" s="36">
        <v>1</v>
      </c>
      <c r="E335" s="36" t="s">
        <v>5</v>
      </c>
      <c r="F335" s="34"/>
      <c r="G335" s="18">
        <f t="shared" si="43"/>
        <v>0</v>
      </c>
    </row>
    <row r="336" spans="1:7" ht="30" x14ac:dyDescent="0.25">
      <c r="A336" s="28" t="s">
        <v>712</v>
      </c>
      <c r="B336" s="21"/>
      <c r="C336" s="41" t="s">
        <v>547</v>
      </c>
      <c r="D336" s="36">
        <v>2</v>
      </c>
      <c r="E336" s="36" t="s">
        <v>5</v>
      </c>
      <c r="F336" s="34"/>
      <c r="G336" s="18">
        <f t="shared" si="43"/>
        <v>0</v>
      </c>
    </row>
    <row r="337" spans="1:7" ht="30" x14ac:dyDescent="0.25">
      <c r="A337" s="28" t="s">
        <v>713</v>
      </c>
      <c r="B337" s="21"/>
      <c r="C337" s="41" t="s">
        <v>548</v>
      </c>
      <c r="D337" s="36">
        <v>2</v>
      </c>
      <c r="E337" s="36" t="s">
        <v>5</v>
      </c>
      <c r="F337" s="34"/>
      <c r="G337" s="18">
        <f t="shared" si="43"/>
        <v>0</v>
      </c>
    </row>
    <row r="338" spans="1:7" ht="30" x14ac:dyDescent="0.25">
      <c r="A338" s="28" t="s">
        <v>714</v>
      </c>
      <c r="B338" s="21"/>
      <c r="C338" s="41" t="s">
        <v>549</v>
      </c>
      <c r="D338" s="36">
        <v>1</v>
      </c>
      <c r="E338" s="36" t="s">
        <v>5</v>
      </c>
      <c r="F338" s="34"/>
      <c r="G338" s="18">
        <f t="shared" si="43"/>
        <v>0</v>
      </c>
    </row>
    <row r="339" spans="1:7" x14ac:dyDescent="0.25">
      <c r="A339" s="28" t="s">
        <v>715</v>
      </c>
      <c r="B339" s="21"/>
      <c r="C339" s="41" t="s">
        <v>550</v>
      </c>
      <c r="D339" s="36">
        <v>2</v>
      </c>
      <c r="E339" s="36" t="s">
        <v>5</v>
      </c>
      <c r="F339" s="34"/>
      <c r="G339" s="18">
        <f t="shared" si="43"/>
        <v>0</v>
      </c>
    </row>
    <row r="340" spans="1:7" x14ac:dyDescent="0.25">
      <c r="A340" s="28" t="s">
        <v>716</v>
      </c>
      <c r="B340" s="21"/>
      <c r="C340" s="41" t="s">
        <v>551</v>
      </c>
      <c r="D340" s="36">
        <v>1</v>
      </c>
      <c r="E340" s="36" t="s">
        <v>5</v>
      </c>
      <c r="F340" s="34"/>
      <c r="G340" s="18">
        <f t="shared" si="43"/>
        <v>0</v>
      </c>
    </row>
    <row r="341" spans="1:7" ht="60" x14ac:dyDescent="0.25">
      <c r="A341" s="28" t="s">
        <v>717</v>
      </c>
      <c r="B341" s="21"/>
      <c r="C341" s="41" t="s">
        <v>552</v>
      </c>
      <c r="D341" s="36">
        <v>1</v>
      </c>
      <c r="E341" s="36" t="s">
        <v>5</v>
      </c>
      <c r="F341" s="34"/>
      <c r="G341" s="18">
        <f t="shared" si="43"/>
        <v>0</v>
      </c>
    </row>
    <row r="342" spans="1:7" x14ac:dyDescent="0.25">
      <c r="A342" s="28" t="s">
        <v>718</v>
      </c>
      <c r="B342" s="21"/>
      <c r="C342" s="41" t="s">
        <v>553</v>
      </c>
      <c r="D342" s="36">
        <v>1</v>
      </c>
      <c r="E342" s="36" t="s">
        <v>5</v>
      </c>
      <c r="F342" s="34"/>
      <c r="G342" s="18">
        <f t="shared" si="43"/>
        <v>0</v>
      </c>
    </row>
    <row r="343" spans="1:7" x14ac:dyDescent="0.25">
      <c r="A343" s="28" t="s">
        <v>719</v>
      </c>
      <c r="B343" s="21"/>
      <c r="C343" s="41" t="s">
        <v>554</v>
      </c>
      <c r="D343" s="36">
        <v>1</v>
      </c>
      <c r="E343" s="36" t="s">
        <v>5</v>
      </c>
      <c r="F343" s="34"/>
      <c r="G343" s="18">
        <f>D343*F343</f>
        <v>0</v>
      </c>
    </row>
    <row r="344" spans="1:7" ht="30" x14ac:dyDescent="0.25">
      <c r="A344" s="77" t="s">
        <v>738</v>
      </c>
      <c r="B344" s="59" t="s">
        <v>737</v>
      </c>
      <c r="C344" s="83" t="s">
        <v>726</v>
      </c>
      <c r="D344" s="80"/>
      <c r="E344" s="80"/>
      <c r="F344" s="85"/>
      <c r="G344" s="75">
        <f>SUM(G345:G348)</f>
        <v>0</v>
      </c>
    </row>
    <row r="345" spans="1:7" ht="30" x14ac:dyDescent="0.25">
      <c r="A345" s="28" t="s">
        <v>739</v>
      </c>
      <c r="B345" s="21"/>
      <c r="C345" s="84" t="s">
        <v>727</v>
      </c>
      <c r="D345" s="36">
        <v>1</v>
      </c>
      <c r="E345" s="36" t="s">
        <v>5</v>
      </c>
      <c r="F345" s="34"/>
      <c r="G345" s="18">
        <f t="shared" ref="G345:G348" si="44">D345*F345</f>
        <v>0</v>
      </c>
    </row>
    <row r="346" spans="1:7" ht="30" x14ac:dyDescent="0.25">
      <c r="A346" s="28" t="s">
        <v>740</v>
      </c>
      <c r="B346" s="21"/>
      <c r="C346" s="84" t="s">
        <v>728</v>
      </c>
      <c r="D346" s="36">
        <v>2</v>
      </c>
      <c r="E346" s="36" t="s">
        <v>5</v>
      </c>
      <c r="F346" s="34"/>
      <c r="G346" s="18">
        <f t="shared" si="44"/>
        <v>0</v>
      </c>
    </row>
    <row r="347" spans="1:7" ht="30" x14ac:dyDescent="0.25">
      <c r="A347" s="28" t="s">
        <v>741</v>
      </c>
      <c r="B347" s="21"/>
      <c r="C347" s="84" t="s">
        <v>729</v>
      </c>
      <c r="D347" s="36">
        <v>1</v>
      </c>
      <c r="E347" s="36" t="s">
        <v>5</v>
      </c>
      <c r="F347" s="34"/>
      <c r="G347" s="18">
        <f t="shared" si="44"/>
        <v>0</v>
      </c>
    </row>
    <row r="348" spans="1:7" ht="30" x14ac:dyDescent="0.25">
      <c r="A348" s="28" t="s">
        <v>742</v>
      </c>
      <c r="B348" s="21"/>
      <c r="C348" s="84" t="s">
        <v>730</v>
      </c>
      <c r="D348" s="36">
        <v>2</v>
      </c>
      <c r="E348" s="36" t="s">
        <v>5</v>
      </c>
      <c r="F348" s="34"/>
      <c r="G348" s="18">
        <f t="shared" si="44"/>
        <v>0</v>
      </c>
    </row>
    <row r="349" spans="1:7" ht="30" x14ac:dyDescent="0.25">
      <c r="A349" s="74" t="s">
        <v>743</v>
      </c>
      <c r="B349" s="59" t="s">
        <v>736</v>
      </c>
      <c r="C349" s="83" t="s">
        <v>731</v>
      </c>
      <c r="D349" s="80"/>
      <c r="E349" s="80"/>
      <c r="F349" s="85"/>
      <c r="G349" s="75">
        <f>SUM(G350:G353)</f>
        <v>0</v>
      </c>
    </row>
    <row r="350" spans="1:7" ht="30" x14ac:dyDescent="0.25">
      <c r="A350" s="28" t="s">
        <v>744</v>
      </c>
      <c r="B350" s="21"/>
      <c r="C350" s="84" t="s">
        <v>732</v>
      </c>
      <c r="D350" s="36">
        <v>1</v>
      </c>
      <c r="E350" s="36" t="s">
        <v>5</v>
      </c>
      <c r="F350" s="34"/>
      <c r="G350" s="18">
        <f t="shared" ref="G350:G360" si="45">D350*F350</f>
        <v>0</v>
      </c>
    </row>
    <row r="351" spans="1:7" ht="30" x14ac:dyDescent="0.25">
      <c r="A351" s="28" t="s">
        <v>745</v>
      </c>
      <c r="B351" s="21"/>
      <c r="C351" s="84" t="s">
        <v>733</v>
      </c>
      <c r="D351" s="36">
        <v>2</v>
      </c>
      <c r="E351" s="36" t="s">
        <v>5</v>
      </c>
      <c r="F351" s="34"/>
      <c r="G351" s="18">
        <f t="shared" si="45"/>
        <v>0</v>
      </c>
    </row>
    <row r="352" spans="1:7" ht="30" x14ac:dyDescent="0.25">
      <c r="A352" s="28" t="s">
        <v>746</v>
      </c>
      <c r="B352" s="21"/>
      <c r="C352" s="84" t="s">
        <v>734</v>
      </c>
      <c r="D352" s="36">
        <v>1</v>
      </c>
      <c r="E352" s="36" t="s">
        <v>5</v>
      </c>
      <c r="F352" s="34"/>
      <c r="G352" s="18">
        <f t="shared" si="45"/>
        <v>0</v>
      </c>
    </row>
    <row r="353" spans="1:7" ht="30" x14ac:dyDescent="0.25">
      <c r="A353" s="28" t="s">
        <v>747</v>
      </c>
      <c r="B353" s="21"/>
      <c r="C353" s="84" t="s">
        <v>735</v>
      </c>
      <c r="D353" s="36">
        <v>2</v>
      </c>
      <c r="E353" s="36" t="s">
        <v>5</v>
      </c>
      <c r="F353" s="34"/>
      <c r="G353" s="18">
        <f t="shared" si="45"/>
        <v>0</v>
      </c>
    </row>
    <row r="354" spans="1:7" x14ac:dyDescent="0.25">
      <c r="A354" s="77" t="s">
        <v>748</v>
      </c>
      <c r="B354" s="25"/>
      <c r="C354" s="30" t="s">
        <v>8</v>
      </c>
      <c r="D354" s="27">
        <v>48</v>
      </c>
      <c r="E354" s="27" t="s">
        <v>755</v>
      </c>
      <c r="F354" s="34"/>
      <c r="G354" s="18">
        <f t="shared" si="45"/>
        <v>0</v>
      </c>
    </row>
    <row r="355" spans="1:7" x14ac:dyDescent="0.25">
      <c r="A355" s="77" t="s">
        <v>749</v>
      </c>
      <c r="B355" s="25"/>
      <c r="C355" s="32" t="s">
        <v>9</v>
      </c>
      <c r="D355" s="27">
        <v>288</v>
      </c>
      <c r="E355" s="27" t="s">
        <v>755</v>
      </c>
      <c r="F355" s="34"/>
      <c r="G355" s="18">
        <f t="shared" si="45"/>
        <v>0</v>
      </c>
    </row>
    <row r="356" spans="1:7" x14ac:dyDescent="0.25">
      <c r="A356" s="77" t="s">
        <v>750</v>
      </c>
      <c r="B356" s="25"/>
      <c r="C356" s="30" t="s">
        <v>10</v>
      </c>
      <c r="D356" s="27">
        <v>96</v>
      </c>
      <c r="E356" s="27" t="s">
        <v>755</v>
      </c>
      <c r="F356" s="34"/>
      <c r="G356" s="18">
        <f t="shared" si="45"/>
        <v>0</v>
      </c>
    </row>
    <row r="357" spans="1:7" x14ac:dyDescent="0.25">
      <c r="A357" s="77" t="s">
        <v>751</v>
      </c>
      <c r="B357" s="25"/>
      <c r="C357" s="30" t="s">
        <v>11</v>
      </c>
      <c r="D357" s="16">
        <v>96</v>
      </c>
      <c r="E357" s="27" t="s">
        <v>755</v>
      </c>
      <c r="F357" s="34"/>
      <c r="G357" s="18">
        <f t="shared" si="45"/>
        <v>0</v>
      </c>
    </row>
    <row r="358" spans="1:7" ht="30" x14ac:dyDescent="0.25">
      <c r="A358" s="77" t="s">
        <v>752</v>
      </c>
      <c r="B358" s="25"/>
      <c r="C358" s="49" t="s">
        <v>721</v>
      </c>
      <c r="D358" s="16">
        <v>2</v>
      </c>
      <c r="E358" s="36" t="s">
        <v>5</v>
      </c>
      <c r="F358" s="34"/>
      <c r="G358" s="18">
        <f t="shared" si="45"/>
        <v>0</v>
      </c>
    </row>
    <row r="359" spans="1:7" ht="30" x14ac:dyDescent="0.25">
      <c r="A359" s="77" t="s">
        <v>753</v>
      </c>
      <c r="B359" s="25"/>
      <c r="C359" s="49" t="s">
        <v>722</v>
      </c>
      <c r="D359" s="16">
        <v>1</v>
      </c>
      <c r="E359" s="36" t="s">
        <v>5</v>
      </c>
      <c r="F359" s="34"/>
      <c r="G359" s="18">
        <f t="shared" si="45"/>
        <v>0</v>
      </c>
    </row>
    <row r="360" spans="1:7" ht="30" x14ac:dyDescent="0.25">
      <c r="A360" s="77" t="s">
        <v>754</v>
      </c>
      <c r="B360" s="25"/>
      <c r="C360" s="33" t="s">
        <v>12</v>
      </c>
      <c r="D360" s="37">
        <v>1</v>
      </c>
      <c r="E360" s="36" t="s">
        <v>5</v>
      </c>
      <c r="F360" s="34"/>
      <c r="G360" s="18">
        <f t="shared" si="45"/>
        <v>0</v>
      </c>
    </row>
    <row r="362" spans="1:7" x14ac:dyDescent="0.25">
      <c r="A362" s="3"/>
      <c r="C362" s="86" t="s">
        <v>14</v>
      </c>
      <c r="D362" s="87"/>
      <c r="E362" s="87"/>
      <c r="F362" s="88"/>
      <c r="G362" s="4">
        <f>SUM(G354:G360,G4)</f>
        <v>0</v>
      </c>
    </row>
    <row r="363" spans="1:7" x14ac:dyDescent="0.25">
      <c r="A363" s="91" t="s">
        <v>13</v>
      </c>
      <c r="B363" s="92"/>
      <c r="C363" s="92"/>
      <c r="D363" s="92"/>
      <c r="E363" s="92"/>
    </row>
    <row r="364" spans="1:7" x14ac:dyDescent="0.25">
      <c r="A364" s="92"/>
      <c r="B364" s="92"/>
      <c r="C364" s="92"/>
      <c r="D364" s="92"/>
      <c r="E364" s="92"/>
    </row>
    <row r="365" spans="1:7" x14ac:dyDescent="0.25">
      <c r="A365" s="92"/>
      <c r="B365" s="92"/>
      <c r="C365" s="92"/>
      <c r="D365" s="92"/>
      <c r="E365" s="92"/>
    </row>
    <row r="366" spans="1:7" x14ac:dyDescent="0.25">
      <c r="A366" s="92"/>
      <c r="B366" s="92"/>
      <c r="C366" s="92"/>
      <c r="D366" s="92"/>
      <c r="E366" s="92"/>
    </row>
  </sheetData>
  <sheetProtection algorithmName="SHA-512" hashValue="kkHilE/Pb+rTCVKbwoVkikOZwPtwnwnngC9yd/Om+ULgeInyejrG9GSoP32EWlbrwHPZHJ9d4ycDx5ddXyt13A==" saltValue="0RyuWJT6bOY/E0CLzzEzYQ==" spinCount="100000" sheet="1" selectLockedCells="1"/>
  <mergeCells count="3">
    <mergeCell ref="C362:F362"/>
    <mergeCell ref="A2:G2"/>
    <mergeCell ref="A363:E366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itlyUrl xmlns="1472c934-627d-4059-a9fa-529317eaa5ef">
      <Url>http://bit.ly/1qZmxb1</Url>
      <Description xsi:nil="true"/>
    </BitlyUrl>
    <DocID xmlns="1472c934-627d-4059-a9fa-529317eaa5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CBA3694A235A47B8EBE7B610446E79" ma:contentTypeVersion="2" ma:contentTypeDescription="Create a new document." ma:contentTypeScope="" ma:versionID="547605bc21141656565838f8885f11ba">
  <xsd:schema xmlns:xsd="http://www.w3.org/2001/XMLSchema" xmlns:xs="http://www.w3.org/2001/XMLSchema" xmlns:p="http://schemas.microsoft.com/office/2006/metadata/properties" xmlns:ns2="1472c934-627d-4059-a9fa-529317eaa5ef" targetNamespace="http://schemas.microsoft.com/office/2006/metadata/properties" ma:root="true" ma:fieldsID="3afb2734b62a99f57d22e0d28a5fe35e" ns2:_="">
    <xsd:import namespace="1472c934-627d-4059-a9fa-529317eaa5ef"/>
    <xsd:element name="properties">
      <xsd:complexType>
        <xsd:sequence>
          <xsd:element name="documentManagement">
            <xsd:complexType>
              <xsd:all>
                <xsd:element ref="ns2:DocID" minOccurs="0"/>
                <xsd:element ref="ns2:Bitly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2c934-627d-4059-a9fa-529317eaa5ef" elementFormDefault="qualified">
    <xsd:import namespace="http://schemas.microsoft.com/office/2006/documentManagement/types"/>
    <xsd:import namespace="http://schemas.microsoft.com/office/infopath/2007/PartnerControls"/>
    <xsd:element name="DocID" ma:index="8" nillable="true" ma:displayName="DocID" ma:internalName="DocID">
      <xsd:simpleType>
        <xsd:restriction base="dms:Text">
          <xsd:maxLength value="255"/>
        </xsd:restriction>
      </xsd:simpleType>
    </xsd:element>
    <xsd:element name="BitlyUrl" ma:index="9" nillable="true" ma:displayName="BitlyUrl" ma:internalName="Bitly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602207-D3E6-4C72-8684-41B9EA622E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C099E0-EB2D-470E-AC32-23ACDAC99F65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472c934-627d-4059-a9fa-529317eaa5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1D253B-8F39-4DE9-8A5E-607EEA3274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72c934-627d-4059-a9fa-529317eaa5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sdurova</dc:creator>
  <cp:lastModifiedBy>Stefka Durova</cp:lastModifiedBy>
  <cp:lastPrinted>2014-03-06T11:53:07Z</cp:lastPrinted>
  <dcterms:created xsi:type="dcterms:W3CDTF">2012-02-27T05:44:13Z</dcterms:created>
  <dcterms:modified xsi:type="dcterms:W3CDTF">2019-01-08T11:12:05Z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0x010100DBCBA3694A235A47B8EBE7B610446E79</vt:lpwstr>
  </property>
</Properties>
</file>